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5" yWindow="255" windowWidth="19620" windowHeight="8355" tabRatio="802"/>
  </bookViews>
  <sheets>
    <sheet name="Graphique 1 évolution" sheetId="1" r:id="rId1"/>
    <sheet name="Graphique 2 profil" sheetId="5" r:id="rId2"/>
    <sheet name="Graphique 3 carte" sheetId="4" r:id="rId3"/>
    <sheet name="Tableau 1 missions" sheetId="3" r:id="rId4"/>
    <sheet name="Flux trimestriels" sheetId="8" r:id="rId5"/>
    <sheet name="Durée hebdomadaire" sheetId="11" r:id="rId6"/>
    <sheet name="Domaines" sheetId="10" r:id="rId7"/>
    <sheet name="Profils volontaires" sheetId="9" r:id="rId8"/>
    <sheet name="Âge volontaires" sheetId="7" r:id="rId9"/>
    <sheet name="Durée moyenne des missions" sheetId="14" r:id="rId10"/>
  </sheets>
  <definedNames>
    <definedName name="IDX" localSheetId="4">'Flux trimestriels'!$A$1</definedName>
    <definedName name="IDX" localSheetId="0">'Graphique 1 évolution'!#REF!</definedName>
    <definedName name="SITUATIONMPARM" localSheetId="9">#REF!</definedName>
    <definedName name="SITUATIONMPARM">#REF!</definedName>
    <definedName name="_xlnm.Print_Area" localSheetId="4">'Flux trimestriels'!$A$1:$M$32</definedName>
    <definedName name="_xlnm.Print_Area" localSheetId="0">'Graphique 1 évolution'!$A$1:$I$37</definedName>
    <definedName name="_xlnm.Print_Area" localSheetId="2">'Graphique 3 carte'!$A$1:$L$42</definedName>
  </definedNames>
  <calcPr calcId="145621"/>
</workbook>
</file>

<file path=xl/calcChain.xml><?xml version="1.0" encoding="utf-8"?>
<calcChain xmlns="http://schemas.openxmlformats.org/spreadsheetml/2006/main">
  <c r="B21" i="14" l="1"/>
  <c r="C21" i="14"/>
  <c r="D21" i="14"/>
  <c r="E21" i="14"/>
  <c r="F21" i="14"/>
  <c r="G21" i="14"/>
  <c r="B22" i="14"/>
  <c r="C22" i="14"/>
  <c r="D22" i="14"/>
  <c r="E22" i="14"/>
  <c r="F22" i="14"/>
  <c r="G22" i="14"/>
  <c r="B23" i="14"/>
  <c r="C23" i="14"/>
  <c r="D23" i="14"/>
  <c r="E23" i="14"/>
  <c r="F23" i="14"/>
  <c r="G23" i="14"/>
  <c r="B24" i="14"/>
  <c r="C24" i="14"/>
  <c r="D24" i="14"/>
  <c r="E24" i="14"/>
  <c r="F24" i="14"/>
  <c r="G24" i="14"/>
  <c r="B25" i="14"/>
  <c r="C25" i="14"/>
  <c r="D25" i="14"/>
  <c r="E25" i="14"/>
  <c r="F25" i="14"/>
  <c r="G25" i="14"/>
  <c r="B26" i="14"/>
  <c r="C26" i="14"/>
  <c r="D26" i="14"/>
  <c r="E26" i="14"/>
  <c r="F26" i="14"/>
  <c r="G26" i="14"/>
  <c r="C11" i="7" l="1"/>
  <c r="D11" i="7"/>
  <c r="E11" i="7"/>
  <c r="F11" i="7"/>
  <c r="G11" i="7"/>
  <c r="C12" i="7"/>
  <c r="D12" i="7"/>
  <c r="E12" i="7"/>
  <c r="F12" i="7"/>
  <c r="G12" i="7"/>
  <c r="C13" i="7"/>
  <c r="D13" i="7"/>
  <c r="E13" i="7"/>
  <c r="F13" i="7"/>
  <c r="G13" i="7"/>
  <c r="C14" i="7"/>
  <c r="D14" i="7"/>
  <c r="E14" i="7"/>
  <c r="F14" i="7"/>
  <c r="G14" i="7"/>
  <c r="C15" i="7"/>
  <c r="D15" i="7"/>
  <c r="E15" i="7"/>
  <c r="F15" i="7"/>
  <c r="G15" i="7"/>
  <c r="B15" i="7"/>
  <c r="B14" i="7"/>
  <c r="B13" i="7"/>
  <c r="B12" i="7"/>
  <c r="B11" i="7"/>
</calcChain>
</file>

<file path=xl/sharedStrings.xml><?xml version="1.0" encoding="utf-8"?>
<sst xmlns="http://schemas.openxmlformats.org/spreadsheetml/2006/main" count="221" uniqueCount="141">
  <si>
    <t>Volontaires entrés dans le dispositif</t>
  </si>
  <si>
    <t>Hommes</t>
  </si>
  <si>
    <t>Femmes</t>
  </si>
  <si>
    <t>Etudiant</t>
  </si>
  <si>
    <t>Demandeur d'emploi</t>
  </si>
  <si>
    <t>Inactif (hors étudiant)</t>
  </si>
  <si>
    <t>Salarié</t>
  </si>
  <si>
    <t>Baccalauréat</t>
  </si>
  <si>
    <t>CAP-BEP</t>
  </si>
  <si>
    <t>Solidarité</t>
  </si>
  <si>
    <t>Sport</t>
  </si>
  <si>
    <t>Environnement</t>
  </si>
  <si>
    <t>2013-2014</t>
  </si>
  <si>
    <t>2015-2016</t>
  </si>
  <si>
    <t>Autres</t>
  </si>
  <si>
    <t>Service de l’Etat</t>
  </si>
  <si>
    <t>Volontaires actifs dans l'année</t>
  </si>
  <si>
    <t>Entrées en mission par an et nombre de volontaires actifs dans l'année</t>
  </si>
  <si>
    <t>Culture</t>
  </si>
  <si>
    <t>Ensemble</t>
  </si>
  <si>
    <t>Brevet ou sans diplôme</t>
  </si>
  <si>
    <t>Répartition des volontaires (2010-2016) par situation, 
selon leur niveau de diplôme</t>
  </si>
  <si>
    <t>Association</t>
  </si>
  <si>
    <t>Collectivité</t>
  </si>
  <si>
    <t>Etablissement public</t>
  </si>
  <si>
    <t>2011-2012</t>
  </si>
  <si>
    <t>Mémoire et citoyenneté</t>
  </si>
  <si>
    <t>Organismes employeurs en %</t>
  </si>
  <si>
    <t>Mission principale en %</t>
  </si>
  <si>
    <t>&gt; Baccalauréat</t>
  </si>
  <si>
    <t>Nombre de missions</t>
  </si>
  <si>
    <t>Éducation</t>
  </si>
  <si>
    <t>Répartition (en %) des organismes employeurs et des missions</t>
  </si>
  <si>
    <t>Guadeloupe</t>
  </si>
  <si>
    <t>Martinique</t>
  </si>
  <si>
    <t>Guyane</t>
  </si>
  <si>
    <t>La Réunion</t>
  </si>
  <si>
    <t>Mayotte</t>
  </si>
  <si>
    <t>Île-de-France</t>
  </si>
  <si>
    <t>Centre-Val de Loire</t>
  </si>
  <si>
    <t>Normandie</t>
  </si>
  <si>
    <t>Pays de la Loire</t>
  </si>
  <si>
    <t>Bretagne</t>
  </si>
  <si>
    <t>Provence-Alpes-Côte d'Azur</t>
  </si>
  <si>
    <t>Corse</t>
  </si>
  <si>
    <t>nd</t>
  </si>
  <si>
    <t>Région</t>
  </si>
  <si>
    <t>Bourgogne-Franche-Comté</t>
  </si>
  <si>
    <t>Hauts de France</t>
  </si>
  <si>
    <t>Grand-Est</t>
  </si>
  <si>
    <t>Nouvelle Aquitaine</t>
  </si>
  <si>
    <t>Occitanie</t>
  </si>
  <si>
    <t>Auvergne-Rhône-Alpes</t>
  </si>
  <si>
    <t>Effectifs en fin d'année</t>
  </si>
  <si>
    <t>24 heures</t>
  </si>
  <si>
    <t>entre 25 et 29 heures</t>
  </si>
  <si>
    <t>entre 30 et 34 heures</t>
  </si>
  <si>
    <t>35 heures et plus</t>
  </si>
  <si>
    <t>19 ans</t>
  </si>
  <si>
    <t>20 ans</t>
  </si>
  <si>
    <t>21 ans</t>
  </si>
  <si>
    <t>22 ans</t>
  </si>
  <si>
    <t>23 ans</t>
  </si>
  <si>
    <t>24 ans</t>
  </si>
  <si>
    <t>Age médian hommes</t>
  </si>
  <si>
    <t>Age médian femmes</t>
  </si>
  <si>
    <t>Santé</t>
  </si>
  <si>
    <t>Mémoire</t>
  </si>
  <si>
    <t>Total</t>
  </si>
  <si>
    <t>16-18 ans</t>
  </si>
  <si>
    <t>25 ans et +</t>
  </si>
  <si>
    <t>Répartition des volontaires par age, selon l'année d'entrée (en %)</t>
  </si>
  <si>
    <t xml:space="preserve">Entrées en mission de Service Civique par trimestre </t>
  </si>
  <si>
    <t>Répartition des volontaires par année d'entrée, selon leur statut (en %)</t>
  </si>
  <si>
    <t>Répartition des volontaires par année d'entrée, selon leur niveau de formation (en %)</t>
  </si>
  <si>
    <t>Brevet ou non diplômé</t>
  </si>
  <si>
    <t>Répartition des volontaires par année d'entrée, selon leur statut (en %) et selon leur niveau de formation</t>
  </si>
  <si>
    <t>Développement humanitaire et action internationale</t>
  </si>
  <si>
    <t>Intervention d'urgence</t>
  </si>
  <si>
    <t>Répartition des missions de Service Civique par durée hebdomadaire prévue, selon l'année d'entrée</t>
  </si>
  <si>
    <t>Education pour tous</t>
  </si>
  <si>
    <t>Développement international</t>
  </si>
  <si>
    <t>Répartition des volontaires (2010-2016) par situation, selon leur niveau de diplôme</t>
  </si>
  <si>
    <t>Evolution de la répartition des missions principales par domaine (en %), selon l'année d'entrée</t>
  </si>
  <si>
    <t xml:space="preserve">Lecture : La part des missions de l'environnement a diminué régulièrement, elle concentre 7% des missions en 2016 </t>
  </si>
  <si>
    <t>Lecture : 30% des volontaires du niveau baccalauréat sont étudiants, 4% salariés, 46% demandeurs d’emploi et 19% inactifs.</t>
  </si>
  <si>
    <t>Nombre de missions
 (2011 à 2016)</t>
  </si>
  <si>
    <t>Nombre de mission pour 
10 000 jeunes</t>
  </si>
  <si>
    <t>Répartition des missions principales par domaine (en %), selon l'année d'entrée</t>
  </si>
  <si>
    <t xml:space="preserve">Flux d'entrées en mission de Service Civique par trimestre </t>
  </si>
  <si>
    <t>Lecture : Près de 92 000 volontaires ont été actifs dans une mission de Service Civique au cours de l’année 2016. Parmi eux, 63 000 volontaires, dont 26 000 hommes, ont débuté leur mission au cours de l'année.</t>
  </si>
  <si>
    <t>T1</t>
  </si>
  <si>
    <t>T2</t>
  </si>
  <si>
    <t>T3</t>
  </si>
  <si>
    <t>T4</t>
  </si>
  <si>
    <t>19-20 ans</t>
  </si>
  <si>
    <t>21-22 ans</t>
  </si>
  <si>
    <t>23-24 ans</t>
  </si>
  <si>
    <t>Répartition des volontaires par âge, selon l'année d'entrée (en %)</t>
  </si>
  <si>
    <t>Durée moyenne des missions</t>
  </si>
  <si>
    <t>Durée moyenne des missions rompues</t>
  </si>
  <si>
    <t>Durée moyenne des missions non rompues</t>
  </si>
  <si>
    <t>Abandon de poste</t>
  </si>
  <si>
    <t>Faute grave d'une des parties</t>
  </si>
  <si>
    <t>Force majeure</t>
  </si>
  <si>
    <t>Embauche en CDD d'au moins 6 mois ou CDI</t>
  </si>
  <si>
    <t>Embauche en CDD moins de 6 mois</t>
  </si>
  <si>
    <t>Commun accord entre les parties</t>
  </si>
  <si>
    <t>Le volontaire n'a jamais pris son poste</t>
  </si>
  <si>
    <t>Retrait de l'agrément de la structure d'accueil</t>
  </si>
  <si>
    <t>Répartition des missions rompues par motif (%)</t>
  </si>
  <si>
    <t>Durée moyenne des missions (mois)</t>
  </si>
  <si>
    <t>Part totale des missions rompues</t>
  </si>
  <si>
    <t>Lecture : Les missions qui se sont terminées entre juin 2015 et mai 2016 ont duré en moyenne 6,9 mois (4,3 mois pour les missions interrompues avant leur terme).</t>
  </si>
  <si>
    <t>Autres motifs (*)</t>
  </si>
  <si>
    <t>(*) : Le volontaire n'a jamais pris son poste ou retrait de l'agrément de la structure d'accueil.</t>
  </si>
  <si>
    <t>Embauche en CDD  ou CDI</t>
  </si>
  <si>
    <t>juin 10 - mai 11</t>
  </si>
  <si>
    <t>juin 11 - mai 12</t>
  </si>
  <si>
    <t>juin 12 - mai 13</t>
  </si>
  <si>
    <t>juin 13 - mai 14</t>
  </si>
  <si>
    <t>juin 14 - mai 15</t>
  </si>
  <si>
    <t>juin 15 - mai 16</t>
  </si>
  <si>
    <t xml:space="preserve">dont : </t>
  </si>
  <si>
    <t>Source : ASP-ASC, traitements INJEP,MEOS-ASC.</t>
  </si>
  <si>
    <t>Répartition par région des missions (2011 à 2016)</t>
  </si>
  <si>
    <t>Lecture : 28 % des missions débutées en 2016 relevaient du domaine de la solidarité. Du fait des arrondis, la somme des lignes ne fait pas toujours 100.</t>
  </si>
  <si>
    <t>Lecture : 29 % des volontaires ayant débuté leur mission en 2016 étaient alors étudiants. 18 % des volontaires de cette même année n'avaient pas de diplôme ou seulement le brevet. Du fait des arrondis, la somme des lignes ne fait pas toujours 100.</t>
  </si>
  <si>
    <t>Lecture : 20,8% des missions terminées entre entre juin 2015 et mai 2016 ont été rompues avant le terme initialement prévu, dont 7,5 points suite à un commun accord entre les parties.</t>
  </si>
  <si>
    <r>
      <t>Lecture :  Près de 30 000 volontaires sont entrés en Service Civique au 4</t>
    </r>
    <r>
      <rPr>
        <vertAlign val="superscript"/>
        <sz val="8"/>
        <color theme="1"/>
        <rFont val="Calibri"/>
        <family val="2"/>
        <scheme val="minor"/>
      </rPr>
      <t>e</t>
    </r>
    <r>
      <rPr>
        <sz val="8"/>
        <color theme="1"/>
        <rFont val="Calibri"/>
        <family val="2"/>
        <scheme val="minor"/>
      </rPr>
      <t xml:space="preserve"> trimestre 2016, parmi lesquels environ 12 000 étaient des hommes</t>
    </r>
  </si>
  <si>
    <t>Lecture : De 2010 à 2016, 30 864 volontaires étaient étudiants et diplômés du supérieur lors de leur entré en mission.</t>
  </si>
  <si>
    <t>Lecture :  De janvier 2015 à décembre 2016, 28 % des missions concernaient la solidarité. 14% des missions ont été réalisées dans un service de l'état, contre 2% sur les deux années précédentes.  Du fait des arrondis, la somme des lignes ne fait pas toujours 100.</t>
  </si>
  <si>
    <r>
      <t>Lecture :  29 866 volontaires sont entrés en Service Civique au 4</t>
    </r>
    <r>
      <rPr>
        <vertAlign val="superscript"/>
        <sz val="8"/>
        <color theme="1"/>
        <rFont val="Calibri"/>
        <family val="2"/>
        <scheme val="minor"/>
      </rPr>
      <t>e</t>
    </r>
    <r>
      <rPr>
        <sz val="8"/>
        <color theme="1"/>
        <rFont val="Calibri"/>
        <family val="2"/>
        <scheme val="minor"/>
      </rPr>
      <t xml:space="preserve"> trimestre 2016, parmi lesquels 17 687 étaient des femmes et 12 179 des hommes.</t>
    </r>
  </si>
  <si>
    <t>Répartition (en %) des missions de Service Civique par durée hebdomadaire prévue, selon l'année d'entrée</t>
  </si>
  <si>
    <t>Part et répartition des missions rompues par motif (en %)</t>
  </si>
  <si>
    <t>Lecture : Pour 49,5 % des missions débutées en 2016, la durée hebdomadaire prévue dans le contrat était de 24h.  Du fait des arrondis, la somme des lignes ne fait pas toujours 100.</t>
  </si>
  <si>
    <t>Lecture : Pour près de 50 % des missions débutées en 2016, la durée hebdomadaire prévue dans le contrat était de 24h.</t>
  </si>
  <si>
    <t>Lecture : La part des inactifs parmi les volontaires a augmenté. Ils représentaient 13 % des nouveaux volontaires en 2011 et 20 % en 2016.</t>
  </si>
  <si>
    <t>Lecture : La part des diplômé du supérieur parmi les volontaires a diminué. Ils représentaient 42 % des nouveaux volontaires en 2011 et 35 % en 2016.</t>
  </si>
  <si>
    <t>Lecture : Parmi les volontaires ayant débuté en 2016, 14 % étaient âgés de 19 ans et 30 % de 19 à 20 ans. L'âge médian était de 21 ans pour les hommes et les femmes. Du fait des arrondis, la somme des lignes ne fait pas toujours 100.</t>
  </si>
  <si>
    <t>Lecture : La part des 16-18 ans parmi les volontaires a augmenté. Ils représentaient 10 % des nouveaux volontaires en 2011 et 16 % en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</si>
</sst>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8" formatCode="#,##0.0"/>
  </numFmts>
  <fonts count="22" x14ac:knownFonts="1">
    <font>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b/>
      <sz val="9"/>
      <name val="Calibri"/>
      <family val="2"/>
      <scheme val="minor"/>
    </font>
    <font>
      <sz val="9"/>
      <color theme="8" tint="-0.249977111117893"/>
      <name val="Calibri"/>
      <family val="2"/>
      <scheme val="minor"/>
    </font>
    <font>
      <b/>
      <sz val="8"/>
      <color theme="1"/>
      <name val="Calibri"/>
      <family val="2"/>
      <scheme val="minor"/>
    </font>
    <font>
      <sz val="8"/>
      <color theme="1"/>
      <name val="Calibri"/>
      <family val="2"/>
      <scheme val="minor"/>
    </font>
    <font>
      <b/>
      <sz val="12"/>
      <color rgb="FFFF0000"/>
      <name val="Calibri"/>
      <family val="2"/>
      <scheme val="minor"/>
    </font>
    <font>
      <sz val="9"/>
      <color rgb="FF000000"/>
      <name val="Calibri"/>
      <family val="2"/>
      <scheme val="minor"/>
    </font>
    <font>
      <b/>
      <sz val="9"/>
      <color rgb="FF000000"/>
      <name val="Calibri"/>
      <family val="2"/>
      <scheme val="minor"/>
    </font>
    <font>
      <sz val="11"/>
      <color theme="1"/>
      <name val="Calibri"/>
      <family val="2"/>
      <scheme val="minor"/>
    </font>
    <font>
      <sz val="11"/>
      <color rgb="FFFF0000"/>
      <name val="Calibri"/>
      <family val="2"/>
      <scheme val="minor"/>
    </font>
    <font>
      <i/>
      <sz val="9"/>
      <color theme="1"/>
      <name val="Calibri"/>
      <family val="2"/>
      <scheme val="minor"/>
    </font>
    <font>
      <sz val="9"/>
      <color rgb="FFFF0000"/>
      <name val="Calibri"/>
      <family val="2"/>
      <scheme val="minor"/>
    </font>
    <font>
      <b/>
      <sz val="10"/>
      <color theme="1"/>
      <name val="Calibri"/>
      <family val="2"/>
      <scheme val="minor"/>
    </font>
    <font>
      <sz val="10"/>
      <color theme="1"/>
      <name val="Calibri"/>
      <family val="2"/>
      <scheme val="minor"/>
    </font>
    <font>
      <vertAlign val="superscript"/>
      <sz val="8"/>
      <color theme="1"/>
      <name val="Calibri"/>
      <family val="2"/>
      <scheme val="minor"/>
    </font>
    <font>
      <sz val="10"/>
      <name val="MS Sans Serif"/>
      <family val="2"/>
    </font>
    <font>
      <sz val="10"/>
      <name val="Arial"/>
      <family val="2"/>
    </font>
    <font>
      <sz val="8"/>
      <name val="Calibri"/>
      <family val="2"/>
      <scheme val="minor"/>
    </font>
    <font>
      <b/>
      <sz val="10"/>
      <name val="Calibri"/>
      <family val="2"/>
      <scheme val="minor"/>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hair">
        <color indexed="64"/>
      </bottom>
      <diagonal/>
    </border>
  </borders>
  <cellStyleXfs count="4">
    <xf numFmtId="0" fontId="0" fillId="0" borderId="0"/>
    <xf numFmtId="9" fontId="11" fillId="0" borderId="0" applyFont="0" applyFill="0" applyBorder="0" applyAlignment="0" applyProtection="0"/>
    <xf numFmtId="0" fontId="18" fillId="0" borderId="0"/>
    <xf numFmtId="0" fontId="19" fillId="0" borderId="0"/>
  </cellStyleXfs>
  <cellXfs count="115">
    <xf numFmtId="0" fontId="0" fillId="0" borderId="0" xfId="0"/>
    <xf numFmtId="0" fontId="2" fillId="0" borderId="0" xfId="0" applyFont="1"/>
    <xf numFmtId="3" fontId="2" fillId="0" borderId="0" xfId="0" applyNumberFormat="1" applyFont="1"/>
    <xf numFmtId="1" fontId="2" fillId="0" borderId="0" xfId="0" applyNumberFormat="1" applyFont="1"/>
    <xf numFmtId="0" fontId="5" fillId="0" borderId="0" xfId="0" applyFont="1"/>
    <xf numFmtId="3" fontId="0" fillId="0" borderId="0" xfId="0" applyNumberFormat="1"/>
    <xf numFmtId="0" fontId="7" fillId="0" borderId="0" xfId="0" applyFont="1"/>
    <xf numFmtId="0" fontId="1" fillId="0" borderId="0" xfId="0" applyFont="1"/>
    <xf numFmtId="0" fontId="8" fillId="0" borderId="0" xfId="0" applyFont="1"/>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xf>
    <xf numFmtId="0" fontId="4" fillId="0" borderId="0" xfId="0" applyFont="1" applyAlignment="1">
      <alignment horizontal="left" vertical="center"/>
    </xf>
    <xf numFmtId="0" fontId="3" fillId="0" borderId="0" xfId="0" applyFont="1" applyAlignment="1">
      <alignment horizontal="right" vertical="center"/>
    </xf>
    <xf numFmtId="3" fontId="3" fillId="0" borderId="0" xfId="0" applyNumberFormat="1" applyFont="1" applyAlignment="1">
      <alignment vertical="center"/>
    </xf>
    <xf numFmtId="0" fontId="3" fillId="0" borderId="0" xfId="0" applyFont="1" applyAlignment="1">
      <alignment vertical="center"/>
    </xf>
    <xf numFmtId="0" fontId="4" fillId="0" borderId="0" xfId="0" applyFont="1" applyAlignment="1">
      <alignment vertical="center"/>
    </xf>
    <xf numFmtId="3" fontId="2" fillId="0" borderId="0" xfId="0" applyNumberFormat="1" applyFont="1" applyAlignment="1">
      <alignment vertical="center"/>
    </xf>
    <xf numFmtId="0" fontId="1" fillId="0" borderId="1" xfId="0" applyFont="1" applyBorder="1" applyAlignment="1">
      <alignment vertical="center"/>
    </xf>
    <xf numFmtId="0" fontId="2" fillId="0" borderId="1" xfId="0" applyFont="1" applyBorder="1" applyAlignment="1">
      <alignment vertical="center"/>
    </xf>
    <xf numFmtId="0" fontId="1" fillId="0" borderId="2" xfId="0" applyFont="1" applyFill="1" applyBorder="1" applyAlignment="1">
      <alignment horizontal="center" vertical="center"/>
    </xf>
    <xf numFmtId="0" fontId="2" fillId="0" borderId="0" xfId="0" applyFont="1" applyFill="1" applyAlignment="1">
      <alignment vertical="center"/>
    </xf>
    <xf numFmtId="0" fontId="2" fillId="0" borderId="0" xfId="0" applyFont="1" applyAlignment="1">
      <alignment horizontal="right" vertical="center"/>
    </xf>
    <xf numFmtId="3" fontId="2" fillId="0" borderId="1" xfId="0" applyNumberFormat="1" applyFont="1" applyBorder="1" applyAlignment="1">
      <alignment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9" fillId="0" borderId="2" xfId="0" applyFont="1" applyFill="1" applyBorder="1" applyAlignment="1">
      <alignment vertical="center"/>
    </xf>
    <xf numFmtId="0" fontId="10" fillId="0" borderId="2" xfId="0" applyFont="1" applyFill="1" applyBorder="1" applyAlignment="1">
      <alignment horizontal="center"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2" fillId="0" borderId="0" xfId="0" applyFont="1" applyFill="1" applyBorder="1"/>
    <xf numFmtId="0" fontId="9" fillId="0" borderId="1" xfId="0" applyFont="1" applyFill="1" applyBorder="1" applyAlignment="1">
      <alignment vertical="center"/>
    </xf>
    <xf numFmtId="0" fontId="2" fillId="0" borderId="0" xfId="0" applyFont="1" applyBorder="1" applyAlignment="1">
      <alignment vertical="center"/>
    </xf>
    <xf numFmtId="3" fontId="2" fillId="0" borderId="0" xfId="0" applyNumberFormat="1" applyFont="1" applyBorder="1" applyAlignment="1">
      <alignment vertical="center"/>
    </xf>
    <xf numFmtId="1" fontId="2" fillId="0" borderId="0" xfId="0" applyNumberFormat="1" applyFont="1" applyFill="1"/>
    <xf numFmtId="1" fontId="1" fillId="0" borderId="0" xfId="0" applyNumberFormat="1" applyFont="1"/>
    <xf numFmtId="3" fontId="13" fillId="0" borderId="0" xfId="0" applyNumberFormat="1" applyFont="1"/>
    <xf numFmtId="164" fontId="13" fillId="0" borderId="0" xfId="0" applyNumberFormat="1" applyFont="1"/>
    <xf numFmtId="0" fontId="2" fillId="0" borderId="0" xfId="0" applyFont="1" applyFill="1"/>
    <xf numFmtId="0" fontId="1" fillId="0" borderId="0" xfId="0" applyFont="1" applyFill="1" applyBorder="1" applyAlignment="1">
      <alignment horizontal="center" vertical="center"/>
    </xf>
    <xf numFmtId="0" fontId="13" fillId="0" borderId="0" xfId="0" applyFont="1" applyFill="1"/>
    <xf numFmtId="0" fontId="2" fillId="0" borderId="1" xfId="0" applyFont="1" applyFill="1" applyBorder="1" applyAlignment="1">
      <alignment vertical="center"/>
    </xf>
    <xf numFmtId="0" fontId="2" fillId="0" borderId="1" xfId="0" applyFont="1" applyFill="1" applyBorder="1"/>
    <xf numFmtId="1" fontId="2" fillId="0" borderId="1" xfId="0" applyNumberFormat="1" applyFont="1" applyFill="1" applyBorder="1"/>
    <xf numFmtId="0" fontId="13" fillId="0" borderId="1" xfId="0" applyFont="1" applyFill="1" applyBorder="1"/>
    <xf numFmtId="3" fontId="13" fillId="0" borderId="1" xfId="0" applyNumberFormat="1" applyFont="1" applyBorder="1"/>
    <xf numFmtId="0" fontId="6" fillId="0" borderId="0" xfId="0" applyFont="1"/>
    <xf numFmtId="3" fontId="2" fillId="0" borderId="1" xfId="0" applyNumberFormat="1" applyFont="1" applyBorder="1"/>
    <xf numFmtId="0" fontId="1" fillId="0" borderId="2" xfId="0" applyFont="1" applyBorder="1"/>
    <xf numFmtId="3" fontId="1" fillId="0" borderId="2" xfId="0" applyNumberFormat="1" applyFont="1" applyBorder="1"/>
    <xf numFmtId="0" fontId="2" fillId="0" borderId="2" xfId="0" applyFont="1" applyBorder="1" applyAlignment="1">
      <alignment vertical="center"/>
    </xf>
    <xf numFmtId="0" fontId="0" fillId="0" borderId="0" xfId="0" applyAlignment="1">
      <alignment vertical="center"/>
    </xf>
    <xf numFmtId="0" fontId="1" fillId="0" borderId="2" xfId="0" applyFont="1" applyFill="1" applyBorder="1" applyAlignment="1">
      <alignment vertical="center"/>
    </xf>
    <xf numFmtId="0" fontId="1" fillId="0" borderId="0" xfId="0" applyFont="1" applyFill="1" applyAlignment="1">
      <alignment vertical="center"/>
    </xf>
    <xf numFmtId="9" fontId="2" fillId="0" borderId="0" xfId="1" applyFont="1"/>
    <xf numFmtId="0" fontId="12" fillId="0" borderId="0" xfId="0" applyFont="1"/>
    <xf numFmtId="9" fontId="14" fillId="0" borderId="0" xfId="1" applyFont="1"/>
    <xf numFmtId="3" fontId="1" fillId="0" borderId="0" xfId="0" applyNumberFormat="1" applyFont="1" applyAlignment="1">
      <alignment vertical="center"/>
    </xf>
    <xf numFmtId="0" fontId="1" fillId="0" borderId="0" xfId="0" applyFont="1" applyFill="1" applyBorder="1" applyAlignment="1">
      <alignment vertical="center"/>
    </xf>
    <xf numFmtId="0" fontId="1" fillId="0" borderId="1" xfId="0" applyFont="1" applyFill="1" applyBorder="1"/>
    <xf numFmtId="0" fontId="15" fillId="0" borderId="0" xfId="0" applyFont="1" applyAlignment="1">
      <alignment vertical="center"/>
    </xf>
    <xf numFmtId="0" fontId="16" fillId="0" borderId="0" xfId="0" applyFont="1" applyAlignment="1">
      <alignment vertical="center"/>
    </xf>
    <xf numFmtId="0" fontId="16" fillId="0" borderId="0" xfId="0" applyFont="1"/>
    <xf numFmtId="0" fontId="15" fillId="0" borderId="0" xfId="0" applyFont="1"/>
    <xf numFmtId="3" fontId="4" fillId="0" borderId="0" xfId="0" applyNumberFormat="1" applyFont="1" applyAlignment="1">
      <alignment vertical="center"/>
    </xf>
    <xf numFmtId="3" fontId="4" fillId="0" borderId="1" xfId="0" applyNumberFormat="1" applyFont="1" applyBorder="1" applyAlignment="1">
      <alignment vertical="center"/>
    </xf>
    <xf numFmtId="0" fontId="1" fillId="0" borderId="0" xfId="0" applyFont="1" applyBorder="1" applyAlignment="1">
      <alignment horizontal="center" vertical="center"/>
    </xf>
    <xf numFmtId="0" fontId="2" fillId="0" borderId="3" xfId="0" applyFont="1" applyFill="1" applyBorder="1"/>
    <xf numFmtId="0" fontId="2" fillId="0" borderId="4" xfId="0" applyFont="1" applyFill="1" applyBorder="1"/>
    <xf numFmtId="1" fontId="2" fillId="0" borderId="3" xfId="0" applyNumberFormat="1" applyFont="1" applyBorder="1" applyAlignment="1">
      <alignment horizontal="center"/>
    </xf>
    <xf numFmtId="1" fontId="2" fillId="0" borderId="0" xfId="0" applyNumberFormat="1" applyFont="1" applyBorder="1" applyAlignment="1">
      <alignment horizontal="center"/>
    </xf>
    <xf numFmtId="1" fontId="2" fillId="0" borderId="4" xfId="0" applyNumberFormat="1" applyFont="1" applyBorder="1" applyAlignment="1">
      <alignment horizontal="center"/>
    </xf>
    <xf numFmtId="1" fontId="1" fillId="0" borderId="1" xfId="0" applyNumberFormat="1" applyFont="1" applyFill="1" applyBorder="1" applyAlignment="1">
      <alignment horizontal="center"/>
    </xf>
    <xf numFmtId="3" fontId="9" fillId="0" borderId="0" xfId="0" applyNumberFormat="1" applyFont="1" applyFill="1" applyBorder="1" applyAlignment="1">
      <alignment horizontal="center" vertical="center"/>
    </xf>
    <xf numFmtId="3" fontId="2" fillId="0" borderId="0" xfId="0" applyNumberFormat="1" applyFont="1" applyFill="1" applyBorder="1"/>
    <xf numFmtId="0" fontId="2" fillId="0" borderId="0" xfId="0" applyFont="1" applyAlignment="1">
      <alignment vertical="center" wrapText="1"/>
    </xf>
    <xf numFmtId="0" fontId="1" fillId="0" borderId="1" xfId="0" applyFont="1" applyBorder="1" applyAlignment="1">
      <alignment vertical="center" wrapText="1"/>
    </xf>
    <xf numFmtId="1" fontId="2" fillId="0" borderId="3" xfId="0" applyNumberFormat="1" applyFont="1" applyBorder="1"/>
    <xf numFmtId="1" fontId="2" fillId="0" borderId="0" xfId="0" applyNumberFormat="1" applyFont="1" applyBorder="1"/>
    <xf numFmtId="1" fontId="2" fillId="0" borderId="1" xfId="0" applyNumberFormat="1" applyFont="1" applyBorder="1"/>
    <xf numFmtId="3" fontId="1" fillId="0" borderId="1" xfId="0" applyNumberFormat="1" applyFont="1" applyBorder="1" applyAlignment="1">
      <alignment vertical="center"/>
    </xf>
    <xf numFmtId="0" fontId="20" fillId="0" borderId="0" xfId="0" applyFont="1"/>
    <xf numFmtId="0" fontId="21" fillId="0" borderId="0" xfId="0" applyFont="1" applyAlignment="1">
      <alignment vertical="center"/>
    </xf>
    <xf numFmtId="164" fontId="2" fillId="0" borderId="0" xfId="0" applyNumberFormat="1" applyFont="1" applyAlignment="1">
      <alignment vertical="center"/>
    </xf>
    <xf numFmtId="164" fontId="2" fillId="0" borderId="1" xfId="0" applyNumberFormat="1" applyFont="1" applyBorder="1" applyAlignment="1">
      <alignment vertical="center"/>
    </xf>
    <xf numFmtId="164" fontId="1" fillId="0" borderId="1" xfId="0" applyNumberFormat="1" applyFont="1" applyBorder="1" applyAlignment="1">
      <alignment vertical="center"/>
    </xf>
    <xf numFmtId="164" fontId="2" fillId="0" borderId="0" xfId="0" applyNumberFormat="1" applyFont="1" applyBorder="1" applyAlignment="1">
      <alignment vertical="center"/>
    </xf>
    <xf numFmtId="0" fontId="2" fillId="0" borderId="2" xfId="0" applyFont="1" applyBorder="1" applyAlignment="1">
      <alignment vertical="center" wrapText="1"/>
    </xf>
    <xf numFmtId="0" fontId="2" fillId="0" borderId="0" xfId="0" applyFont="1" applyAlignment="1">
      <alignment wrapText="1"/>
    </xf>
    <xf numFmtId="0" fontId="2" fillId="0" borderId="0" xfId="0" applyFont="1" applyBorder="1"/>
    <xf numFmtId="0" fontId="16" fillId="0" borderId="0" xfId="0" applyFont="1" applyBorder="1" applyAlignment="1">
      <alignment vertical="center"/>
    </xf>
    <xf numFmtId="164" fontId="16" fillId="0" borderId="0" xfId="0" applyNumberFormat="1" applyFont="1" applyBorder="1" applyAlignment="1">
      <alignment vertical="center"/>
    </xf>
    <xf numFmtId="0" fontId="2" fillId="0" borderId="0" xfId="0" applyFont="1" applyAlignment="1">
      <alignment horizontal="left" vertical="center" indent="2"/>
    </xf>
    <xf numFmtId="0" fontId="2" fillId="0" borderId="1" xfId="0" applyFont="1" applyBorder="1" applyAlignment="1">
      <alignment horizontal="left" vertical="center" indent="2"/>
    </xf>
    <xf numFmtId="0" fontId="2" fillId="0" borderId="0" xfId="0" applyFont="1" applyBorder="1" applyAlignment="1">
      <alignment horizontal="left" vertical="center" indent="2"/>
    </xf>
    <xf numFmtId="0" fontId="7" fillId="0" borderId="3" xfId="0" applyFont="1" applyBorder="1" applyAlignment="1"/>
    <xf numFmtId="0" fontId="7" fillId="0" borderId="0" xfId="0" applyFont="1" applyAlignment="1"/>
    <xf numFmtId="3" fontId="3" fillId="0" borderId="0" xfId="0" applyNumberFormat="1" applyFont="1" applyFill="1" applyBorder="1" applyAlignment="1">
      <alignment horizontal="center" vertical="center"/>
    </xf>
    <xf numFmtId="3" fontId="9" fillId="0" borderId="1" xfId="0" applyNumberFormat="1" applyFont="1" applyFill="1" applyBorder="1" applyAlignment="1">
      <alignment horizontal="center" vertical="center"/>
    </xf>
    <xf numFmtId="0" fontId="15" fillId="0" borderId="2" xfId="0" applyFont="1" applyBorder="1" applyAlignment="1">
      <alignment vertical="center"/>
    </xf>
    <xf numFmtId="164" fontId="15" fillId="0" borderId="2" xfId="0" applyNumberFormat="1" applyFont="1" applyBorder="1" applyAlignment="1">
      <alignment vertical="center"/>
    </xf>
    <xf numFmtId="0" fontId="7" fillId="0" borderId="0" xfId="0" applyFont="1" applyAlignment="1">
      <alignment horizontal="left" vertical="top" wrapText="1"/>
    </xf>
    <xf numFmtId="0" fontId="7" fillId="0" borderId="0" xfId="0" applyFont="1" applyFill="1" applyAlignment="1">
      <alignment horizontal="left" vertical="top" wrapText="1"/>
    </xf>
    <xf numFmtId="0" fontId="7" fillId="0" borderId="0" xfId="0" applyFont="1" applyAlignment="1">
      <alignment horizontal="left" wrapText="1"/>
    </xf>
    <xf numFmtId="0" fontId="15" fillId="0" borderId="0" xfId="0" applyFont="1" applyAlignment="1">
      <alignment horizontal="center" wrapText="1"/>
    </xf>
    <xf numFmtId="0" fontId="7" fillId="0" borderId="0" xfId="0" applyFont="1" applyAlignment="1">
      <alignment horizontal="left" vertical="top" wrapText="1"/>
    </xf>
    <xf numFmtId="0" fontId="7" fillId="0" borderId="0" xfId="0" applyFont="1" applyAlignment="1">
      <alignment vertical="center" wrapText="1"/>
    </xf>
    <xf numFmtId="0" fontId="1" fillId="0" borderId="0" xfId="0" applyFont="1" applyAlignment="1">
      <alignment horizontal="center"/>
    </xf>
    <xf numFmtId="0" fontId="7" fillId="0" borderId="0" xfId="0" applyFont="1" applyFill="1" applyAlignment="1">
      <alignment horizontal="left" vertical="top" wrapText="1"/>
    </xf>
    <xf numFmtId="0" fontId="7" fillId="0" borderId="0" xfId="0" applyFont="1" applyAlignment="1">
      <alignment vertical="top" wrapText="1"/>
    </xf>
    <xf numFmtId="165" fontId="2" fillId="0" borderId="0" xfId="0" applyNumberFormat="1" applyFont="1" applyAlignment="1">
      <alignment vertical="center"/>
    </xf>
    <xf numFmtId="168" fontId="2" fillId="0" borderId="0" xfId="1" applyNumberFormat="1" applyFont="1" applyAlignment="1">
      <alignment horizontal="center" vertical="center"/>
    </xf>
    <xf numFmtId="168" fontId="2" fillId="0" borderId="1" xfId="1" applyNumberFormat="1" applyFont="1" applyBorder="1" applyAlignment="1">
      <alignment horizontal="center" vertical="center"/>
    </xf>
    <xf numFmtId="168" fontId="2" fillId="0" borderId="0" xfId="1" applyNumberFormat="1" applyFont="1"/>
    <xf numFmtId="168" fontId="2" fillId="0" borderId="1" xfId="1" applyNumberFormat="1" applyFont="1" applyBorder="1"/>
  </cellXfs>
  <cellStyles count="4">
    <cellStyle name="Normal" xfId="0" builtinId="0"/>
    <cellStyle name="Normal 2" xfId="2"/>
    <cellStyle name="Normal 3" xfId="3"/>
    <cellStyle name="Pourcentage" xfId="1" builtinId="5"/>
  </cellStyles>
  <dxfs count="0"/>
  <tableStyles count="0" defaultTableStyle="TableStyleMedium2" defaultPivotStyle="PivotStyleLight16"/>
  <colors>
    <mruColors>
      <color rgb="FFEE8B1D"/>
      <color rgb="FF00B4BA"/>
      <color rgb="FF868686"/>
      <color rgb="FF4CD4B4"/>
      <color rgb="FFFCE9AE"/>
      <color rgb="FFFFDE75"/>
      <color rgb="FFFFE69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1"/>
          <c:order val="0"/>
          <c:tx>
            <c:strRef>
              <c:f>'Graphique 1 évolution'!$A$4</c:f>
              <c:strCache>
                <c:ptCount val="1"/>
                <c:pt idx="0">
                  <c:v>Hommes</c:v>
                </c:pt>
              </c:strCache>
            </c:strRef>
          </c:tx>
          <c:spPr>
            <a:solidFill>
              <a:srgbClr val="00AAA1"/>
            </a:solidFill>
            <a:ln w="12700">
              <a:solidFill>
                <a:srgbClr val="000000"/>
              </a:solidFill>
              <a:prstDash val="solid"/>
            </a:ln>
            <a:effectLst/>
          </c:spPr>
          <c:invertIfNegative val="0"/>
          <c:cat>
            <c:numRef>
              <c:f>'Graphique 1 évolution'!$B$2:$H$2</c:f>
              <c:numCache>
                <c:formatCode>General</c:formatCode>
                <c:ptCount val="7"/>
                <c:pt idx="0">
                  <c:v>2010</c:v>
                </c:pt>
                <c:pt idx="1">
                  <c:v>2011</c:v>
                </c:pt>
                <c:pt idx="2">
                  <c:v>2012</c:v>
                </c:pt>
                <c:pt idx="3">
                  <c:v>2013</c:v>
                </c:pt>
                <c:pt idx="4">
                  <c:v>2014</c:v>
                </c:pt>
                <c:pt idx="5">
                  <c:v>2015</c:v>
                </c:pt>
                <c:pt idx="6">
                  <c:v>2016</c:v>
                </c:pt>
              </c:numCache>
            </c:numRef>
          </c:cat>
          <c:val>
            <c:numRef>
              <c:f>'Graphique 1 évolution'!$B$4:$H$4</c:f>
              <c:numCache>
                <c:formatCode>#,##0</c:formatCode>
                <c:ptCount val="7"/>
                <c:pt idx="0">
                  <c:v>2589</c:v>
                </c:pt>
                <c:pt idx="1">
                  <c:v>5670</c:v>
                </c:pt>
                <c:pt idx="2">
                  <c:v>8011</c:v>
                </c:pt>
                <c:pt idx="3">
                  <c:v>8263</c:v>
                </c:pt>
                <c:pt idx="4">
                  <c:v>9271</c:v>
                </c:pt>
                <c:pt idx="5">
                  <c:v>15963</c:v>
                </c:pt>
                <c:pt idx="6">
                  <c:v>25839</c:v>
                </c:pt>
              </c:numCache>
            </c:numRef>
          </c:val>
        </c:ser>
        <c:ser>
          <c:idx val="2"/>
          <c:order val="1"/>
          <c:tx>
            <c:strRef>
              <c:f>'Graphique 1 évolution'!$A$5</c:f>
              <c:strCache>
                <c:ptCount val="1"/>
                <c:pt idx="0">
                  <c:v>Femmes</c:v>
                </c:pt>
              </c:strCache>
            </c:strRef>
          </c:tx>
          <c:spPr>
            <a:solidFill>
              <a:srgbClr val="ED8B00"/>
            </a:solidFill>
            <a:ln w="12700">
              <a:solidFill>
                <a:srgbClr val="000000"/>
              </a:solidFill>
              <a:prstDash val="solid"/>
            </a:ln>
            <a:effectLst/>
          </c:spPr>
          <c:invertIfNegative val="0"/>
          <c:cat>
            <c:numRef>
              <c:f>'Graphique 1 évolution'!$B$2:$H$2</c:f>
              <c:numCache>
                <c:formatCode>General</c:formatCode>
                <c:ptCount val="7"/>
                <c:pt idx="0">
                  <c:v>2010</c:v>
                </c:pt>
                <c:pt idx="1">
                  <c:v>2011</c:v>
                </c:pt>
                <c:pt idx="2">
                  <c:v>2012</c:v>
                </c:pt>
                <c:pt idx="3">
                  <c:v>2013</c:v>
                </c:pt>
                <c:pt idx="4">
                  <c:v>2014</c:v>
                </c:pt>
                <c:pt idx="5">
                  <c:v>2015</c:v>
                </c:pt>
                <c:pt idx="6">
                  <c:v>2016</c:v>
                </c:pt>
              </c:numCache>
            </c:numRef>
          </c:cat>
          <c:val>
            <c:numRef>
              <c:f>'Graphique 1 évolution'!$B$5:$H$5</c:f>
              <c:numCache>
                <c:formatCode>#,##0</c:formatCode>
                <c:ptCount val="7"/>
                <c:pt idx="0">
                  <c:v>3419</c:v>
                </c:pt>
                <c:pt idx="1">
                  <c:v>7733</c:v>
                </c:pt>
                <c:pt idx="2">
                  <c:v>11471</c:v>
                </c:pt>
                <c:pt idx="3">
                  <c:v>11683</c:v>
                </c:pt>
                <c:pt idx="4">
                  <c:v>12654</c:v>
                </c:pt>
                <c:pt idx="5">
                  <c:v>22236</c:v>
                </c:pt>
                <c:pt idx="6">
                  <c:v>37169</c:v>
                </c:pt>
              </c:numCache>
            </c:numRef>
          </c:val>
        </c:ser>
        <c:dLbls>
          <c:showLegendKey val="0"/>
          <c:showVal val="0"/>
          <c:showCatName val="0"/>
          <c:showSerName val="0"/>
          <c:showPercent val="0"/>
          <c:showBubbleSize val="0"/>
        </c:dLbls>
        <c:gapWidth val="138"/>
        <c:overlap val="100"/>
        <c:axId val="98269824"/>
        <c:axId val="98284288"/>
      </c:barChart>
      <c:lineChart>
        <c:grouping val="standard"/>
        <c:varyColors val="0"/>
        <c:ser>
          <c:idx val="3"/>
          <c:order val="2"/>
          <c:tx>
            <c:strRef>
              <c:f>'Graphique 1 évolution'!$A$6</c:f>
              <c:strCache>
                <c:ptCount val="1"/>
                <c:pt idx="0">
                  <c:v>Volontaires actifs dans l'année</c:v>
                </c:pt>
              </c:strCache>
            </c:strRef>
          </c:tx>
          <c:spPr>
            <a:ln w="38100">
              <a:solidFill>
                <a:srgbClr val="00AAA1"/>
              </a:solidFill>
              <a:prstDash val="solid"/>
            </a:ln>
            <a:effectLst/>
          </c:spPr>
          <c:marker>
            <c:symbol val="square"/>
            <c:size val="5"/>
            <c:spPr>
              <a:noFill/>
              <a:ln w="25400">
                <a:noFill/>
              </a:ln>
            </c:spPr>
          </c:marker>
          <c:cat>
            <c:numRef>
              <c:f>'Graphique 1 évolution'!$B$2:$H$2</c:f>
              <c:numCache>
                <c:formatCode>General</c:formatCode>
                <c:ptCount val="7"/>
                <c:pt idx="0">
                  <c:v>2010</c:v>
                </c:pt>
                <c:pt idx="1">
                  <c:v>2011</c:v>
                </c:pt>
                <c:pt idx="2">
                  <c:v>2012</c:v>
                </c:pt>
                <c:pt idx="3">
                  <c:v>2013</c:v>
                </c:pt>
                <c:pt idx="4">
                  <c:v>2014</c:v>
                </c:pt>
                <c:pt idx="5">
                  <c:v>2015</c:v>
                </c:pt>
                <c:pt idx="6">
                  <c:v>2016</c:v>
                </c:pt>
              </c:numCache>
            </c:numRef>
          </c:cat>
          <c:val>
            <c:numRef>
              <c:f>'Graphique 1 évolution'!$B$6:$H$6</c:f>
              <c:numCache>
                <c:formatCode>#,##0</c:formatCode>
                <c:ptCount val="7"/>
                <c:pt idx="0">
                  <c:v>6006</c:v>
                </c:pt>
                <c:pt idx="1">
                  <c:v>19113</c:v>
                </c:pt>
                <c:pt idx="2">
                  <c:v>29838</c:v>
                </c:pt>
                <c:pt idx="3">
                  <c:v>33685</c:v>
                </c:pt>
                <c:pt idx="4">
                  <c:v>34809</c:v>
                </c:pt>
                <c:pt idx="5">
                  <c:v>52376</c:v>
                </c:pt>
                <c:pt idx="6">
                  <c:v>91682</c:v>
                </c:pt>
              </c:numCache>
            </c:numRef>
          </c:val>
          <c:smooth val="0"/>
        </c:ser>
        <c:dLbls>
          <c:showLegendKey val="0"/>
          <c:showVal val="0"/>
          <c:showCatName val="0"/>
          <c:showSerName val="0"/>
          <c:showPercent val="0"/>
          <c:showBubbleSize val="0"/>
        </c:dLbls>
        <c:marker val="1"/>
        <c:smooth val="0"/>
        <c:axId val="98269824"/>
        <c:axId val="98284288"/>
      </c:lineChart>
      <c:catAx>
        <c:axId val="98269824"/>
        <c:scaling>
          <c:orientation val="minMax"/>
        </c:scaling>
        <c:delete val="0"/>
        <c:axPos val="b"/>
        <c:majorGridlines>
          <c:spPr>
            <a:ln w="12700">
              <a:solidFill>
                <a:srgbClr val="C0C0C0"/>
              </a:solidFill>
              <a:prstDash val="solid"/>
            </a:ln>
          </c:spPr>
        </c:majorGridlines>
        <c:numFmt formatCode="General" sourceLinked="0"/>
        <c:majorTickMark val="none"/>
        <c:minorTickMark val="none"/>
        <c:tickLblPos val="low"/>
        <c:spPr>
          <a:ln w="12700">
            <a:solidFill>
              <a:srgbClr val="000000"/>
            </a:solidFill>
            <a:prstDash val="solid"/>
          </a:ln>
        </c:spPr>
        <c:txPr>
          <a:bodyPr rot="0" vert="horz"/>
          <a:lstStyle/>
          <a:p>
            <a:pPr>
              <a:defRPr sz="1000" b="0" i="0">
                <a:solidFill>
                  <a:srgbClr val="000000"/>
                </a:solidFill>
                <a:latin typeface="Arial"/>
                <a:ea typeface="Arial"/>
                <a:cs typeface="Arial"/>
              </a:defRPr>
            </a:pPr>
            <a:endParaRPr lang="fr-FR"/>
          </a:p>
        </c:txPr>
        <c:crossAx val="98284288"/>
        <c:crosses val="autoZero"/>
        <c:auto val="0"/>
        <c:lblAlgn val="ctr"/>
        <c:lblOffset val="0"/>
        <c:tickLblSkip val="1"/>
        <c:tickMarkSkip val="1"/>
        <c:noMultiLvlLbl val="0"/>
      </c:catAx>
      <c:valAx>
        <c:axId val="98284288"/>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Arial"/>
                <a:ea typeface="Arial"/>
                <a:cs typeface="Arial"/>
              </a:defRPr>
            </a:pPr>
            <a:endParaRPr lang="fr-FR"/>
          </a:p>
        </c:txPr>
        <c:crossAx val="98269824"/>
        <c:crossesAt val="1"/>
        <c:crossBetween val="between"/>
        <c:dispUnits>
          <c:builtInUnit val="thousands"/>
          <c:dispUnitsLbl>
            <c:layout/>
            <c:tx>
              <c:rich>
                <a:bodyPr/>
                <a:lstStyle/>
                <a:p>
                  <a:pPr>
                    <a:defRPr/>
                  </a:pPr>
                  <a:r>
                    <a:rPr lang="fr-FR"/>
                    <a:t>En milliers</a:t>
                  </a:r>
                </a:p>
              </c:rich>
            </c:tx>
          </c:dispUnitsLbl>
        </c:dispUnits>
      </c:valAx>
      <c:spPr>
        <a:noFill/>
        <a:ln w="12700">
          <a:solidFill>
            <a:srgbClr val="000000"/>
          </a:solidFill>
          <a:prstDash val="solid"/>
        </a:ln>
      </c:spPr>
    </c:plotArea>
    <c:legend>
      <c:legendPos val="b"/>
      <c:layout/>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7579129629629628"/>
          <c:y val="6.6305003013863772E-2"/>
          <c:w val="0.64314166666666661"/>
          <c:h val="0.73195864197530869"/>
        </c:manualLayout>
      </c:layout>
      <c:barChart>
        <c:barDir val="bar"/>
        <c:grouping val="percentStacked"/>
        <c:varyColors val="0"/>
        <c:ser>
          <c:idx val="0"/>
          <c:order val="0"/>
          <c:tx>
            <c:strRef>
              <c:f>'Graphique 2 profil'!$B$2</c:f>
              <c:strCache>
                <c:ptCount val="1"/>
                <c:pt idx="0">
                  <c:v>Etudiant</c:v>
                </c:pt>
              </c:strCache>
            </c:strRef>
          </c:tx>
          <c:spPr>
            <a:solidFill>
              <a:srgbClr val="00AAA1"/>
            </a:solidFill>
            <a:ln w="12700">
              <a:solidFill>
                <a:srgbClr val="000000"/>
              </a:solidFill>
              <a:prstDash val="solid"/>
            </a:ln>
            <a:effectLst/>
          </c:spPr>
          <c:invertIfNegative val="0"/>
          <c:cat>
            <c:strRef>
              <c:f>'Graphique 2 profil'!$A$3:$A$7</c:f>
              <c:strCache>
                <c:ptCount val="5"/>
                <c:pt idx="0">
                  <c:v>&gt; Baccalauréat</c:v>
                </c:pt>
                <c:pt idx="1">
                  <c:v>Baccalauréat</c:v>
                </c:pt>
                <c:pt idx="2">
                  <c:v>CAP-BEP</c:v>
                </c:pt>
                <c:pt idx="3">
                  <c:v>Brevet ou sans diplôme</c:v>
                </c:pt>
                <c:pt idx="4">
                  <c:v>Ensemble</c:v>
                </c:pt>
              </c:strCache>
            </c:strRef>
          </c:cat>
          <c:val>
            <c:numRef>
              <c:f>'Graphique 2 profil'!$B$3:$B$7</c:f>
              <c:numCache>
                <c:formatCode>#,##0</c:formatCode>
                <c:ptCount val="5"/>
                <c:pt idx="0">
                  <c:v>30864</c:v>
                </c:pt>
                <c:pt idx="1">
                  <c:v>20166</c:v>
                </c:pt>
                <c:pt idx="2">
                  <c:v>855</c:v>
                </c:pt>
                <c:pt idx="3">
                  <c:v>5029</c:v>
                </c:pt>
                <c:pt idx="4">
                  <c:v>56914</c:v>
                </c:pt>
              </c:numCache>
            </c:numRef>
          </c:val>
        </c:ser>
        <c:ser>
          <c:idx val="1"/>
          <c:order val="1"/>
          <c:tx>
            <c:strRef>
              <c:f>'Graphique 2 profil'!$C$2</c:f>
              <c:strCache>
                <c:ptCount val="1"/>
                <c:pt idx="0">
                  <c:v>Salarié</c:v>
                </c:pt>
              </c:strCache>
            </c:strRef>
          </c:tx>
          <c:spPr>
            <a:solidFill>
              <a:srgbClr val="ED8B00"/>
            </a:solidFill>
            <a:ln w="12700">
              <a:solidFill>
                <a:srgbClr val="000000"/>
              </a:solidFill>
              <a:prstDash val="solid"/>
            </a:ln>
            <a:effectLst/>
          </c:spPr>
          <c:invertIfNegative val="0"/>
          <c:cat>
            <c:strRef>
              <c:f>'Graphique 2 profil'!$A$3:$A$7</c:f>
              <c:strCache>
                <c:ptCount val="5"/>
                <c:pt idx="0">
                  <c:v>&gt; Baccalauréat</c:v>
                </c:pt>
                <c:pt idx="1">
                  <c:v>Baccalauréat</c:v>
                </c:pt>
                <c:pt idx="2">
                  <c:v>CAP-BEP</c:v>
                </c:pt>
                <c:pt idx="3">
                  <c:v>Brevet ou sans diplôme</c:v>
                </c:pt>
                <c:pt idx="4">
                  <c:v>Ensemble</c:v>
                </c:pt>
              </c:strCache>
            </c:strRef>
          </c:cat>
          <c:val>
            <c:numRef>
              <c:f>'Graphique 2 profil'!$C$3:$C$7</c:f>
              <c:numCache>
                <c:formatCode>#,##0</c:formatCode>
                <c:ptCount val="5"/>
                <c:pt idx="0">
                  <c:v>3159</c:v>
                </c:pt>
                <c:pt idx="1">
                  <c:v>2808</c:v>
                </c:pt>
                <c:pt idx="2">
                  <c:v>517</c:v>
                </c:pt>
                <c:pt idx="3">
                  <c:v>1089</c:v>
                </c:pt>
                <c:pt idx="4">
                  <c:v>7573</c:v>
                </c:pt>
              </c:numCache>
            </c:numRef>
          </c:val>
        </c:ser>
        <c:ser>
          <c:idx val="2"/>
          <c:order val="2"/>
          <c:tx>
            <c:strRef>
              <c:f>'Graphique 2 profil'!$D$2</c:f>
              <c:strCache>
                <c:ptCount val="1"/>
                <c:pt idx="0">
                  <c:v>Demandeur d'emploi</c:v>
                </c:pt>
              </c:strCache>
            </c:strRef>
          </c:tx>
          <c:spPr>
            <a:solidFill>
              <a:srgbClr val="B0AA9E"/>
            </a:solidFill>
            <a:ln w="12700">
              <a:solidFill>
                <a:srgbClr val="000000"/>
              </a:solidFill>
              <a:prstDash val="solid"/>
            </a:ln>
            <a:effectLst/>
          </c:spPr>
          <c:invertIfNegative val="0"/>
          <c:cat>
            <c:strRef>
              <c:f>'Graphique 2 profil'!$A$3:$A$7</c:f>
              <c:strCache>
                <c:ptCount val="5"/>
                <c:pt idx="0">
                  <c:v>&gt; Baccalauréat</c:v>
                </c:pt>
                <c:pt idx="1">
                  <c:v>Baccalauréat</c:v>
                </c:pt>
                <c:pt idx="2">
                  <c:v>CAP-BEP</c:v>
                </c:pt>
                <c:pt idx="3">
                  <c:v>Brevet ou sans diplôme</c:v>
                </c:pt>
                <c:pt idx="4">
                  <c:v>Ensemble</c:v>
                </c:pt>
              </c:strCache>
            </c:strRef>
          </c:cat>
          <c:val>
            <c:numRef>
              <c:f>'Graphique 2 profil'!$D$3:$D$7</c:f>
              <c:numCache>
                <c:formatCode>#,##0</c:formatCode>
                <c:ptCount val="5"/>
                <c:pt idx="0">
                  <c:v>28070</c:v>
                </c:pt>
                <c:pt idx="1">
                  <c:v>30446</c:v>
                </c:pt>
                <c:pt idx="2">
                  <c:v>7934</c:v>
                </c:pt>
                <c:pt idx="3">
                  <c:v>19802</c:v>
                </c:pt>
                <c:pt idx="4">
                  <c:v>86252</c:v>
                </c:pt>
              </c:numCache>
            </c:numRef>
          </c:val>
        </c:ser>
        <c:ser>
          <c:idx val="3"/>
          <c:order val="3"/>
          <c:tx>
            <c:strRef>
              <c:f>'Graphique 2 profil'!$E$2</c:f>
              <c:strCache>
                <c:ptCount val="1"/>
                <c:pt idx="0">
                  <c:v>Inactif (hors étudiant)</c:v>
                </c:pt>
              </c:strCache>
            </c:strRef>
          </c:tx>
          <c:spPr>
            <a:solidFill>
              <a:srgbClr val="F9B000"/>
            </a:solidFill>
            <a:ln w="12700">
              <a:solidFill>
                <a:srgbClr val="000000"/>
              </a:solidFill>
              <a:prstDash val="solid"/>
            </a:ln>
            <a:effectLst/>
          </c:spPr>
          <c:invertIfNegative val="0"/>
          <c:cat>
            <c:strRef>
              <c:f>'Graphique 2 profil'!$A$3:$A$7</c:f>
              <c:strCache>
                <c:ptCount val="5"/>
                <c:pt idx="0">
                  <c:v>&gt; Baccalauréat</c:v>
                </c:pt>
                <c:pt idx="1">
                  <c:v>Baccalauréat</c:v>
                </c:pt>
                <c:pt idx="2">
                  <c:v>CAP-BEP</c:v>
                </c:pt>
                <c:pt idx="3">
                  <c:v>Brevet ou sans diplôme</c:v>
                </c:pt>
                <c:pt idx="4">
                  <c:v>Ensemble</c:v>
                </c:pt>
              </c:strCache>
            </c:strRef>
          </c:cat>
          <c:val>
            <c:numRef>
              <c:f>'Graphique 2 profil'!$E$3:$E$7</c:f>
              <c:numCache>
                <c:formatCode>#,##0</c:formatCode>
                <c:ptCount val="5"/>
                <c:pt idx="0">
                  <c:v>8752</c:v>
                </c:pt>
                <c:pt idx="1">
                  <c:v>12724</c:v>
                </c:pt>
                <c:pt idx="2">
                  <c:v>1877</c:v>
                </c:pt>
                <c:pt idx="3">
                  <c:v>7879</c:v>
                </c:pt>
                <c:pt idx="4">
                  <c:v>31232</c:v>
                </c:pt>
              </c:numCache>
            </c:numRef>
          </c:val>
        </c:ser>
        <c:dLbls>
          <c:showLegendKey val="0"/>
          <c:showVal val="0"/>
          <c:showCatName val="0"/>
          <c:showSerName val="0"/>
          <c:showPercent val="0"/>
          <c:showBubbleSize val="0"/>
        </c:dLbls>
        <c:gapWidth val="92"/>
        <c:overlap val="100"/>
        <c:axId val="99385344"/>
        <c:axId val="99386880"/>
      </c:barChart>
      <c:catAx>
        <c:axId val="99385344"/>
        <c:scaling>
          <c:orientation val="minMax"/>
        </c:scaling>
        <c:delete val="0"/>
        <c:axPos val="l"/>
        <c:majorTickMark val="none"/>
        <c:minorTickMark val="none"/>
        <c:tickLblPos val="low"/>
        <c:spPr>
          <a:ln w="12700">
            <a:solidFill>
              <a:srgbClr val="000000"/>
            </a:solidFill>
            <a:prstDash val="solid"/>
          </a:ln>
        </c:spPr>
        <c:txPr>
          <a:bodyPr rot="0" vert="horz"/>
          <a:lstStyle/>
          <a:p>
            <a:pPr>
              <a:defRPr/>
            </a:pPr>
            <a:endParaRPr lang="fr-FR"/>
          </a:p>
        </c:txPr>
        <c:crossAx val="99386880"/>
        <c:crosses val="autoZero"/>
        <c:auto val="1"/>
        <c:lblAlgn val="ctr"/>
        <c:lblOffset val="0"/>
        <c:tickLblSkip val="1"/>
        <c:tickMarkSkip val="1"/>
        <c:noMultiLvlLbl val="0"/>
      </c:catAx>
      <c:valAx>
        <c:axId val="99386880"/>
        <c:scaling>
          <c:orientation val="minMax"/>
        </c:scaling>
        <c:delete val="0"/>
        <c:axPos val="b"/>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crossAx val="99385344"/>
        <c:crossesAt val="1"/>
        <c:crossBetween val="between"/>
        <c:majorUnit val="0.25"/>
      </c:valAx>
      <c:spPr>
        <a:noFill/>
        <a:ln w="12700">
          <a:solidFill>
            <a:srgbClr val="000000"/>
          </a:solidFill>
          <a:prstDash val="solid"/>
        </a:ln>
      </c:spPr>
    </c:plotArea>
    <c:legend>
      <c:legendPos val="b"/>
      <c:layout/>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stacked"/>
        <c:varyColors val="0"/>
        <c:ser>
          <c:idx val="0"/>
          <c:order val="0"/>
          <c:tx>
            <c:strRef>
              <c:f>'Flux trimestriels'!$C$2</c:f>
              <c:strCache>
                <c:ptCount val="1"/>
                <c:pt idx="0">
                  <c:v>Hommes</c:v>
                </c:pt>
              </c:strCache>
            </c:strRef>
          </c:tx>
          <c:spPr>
            <a:solidFill>
              <a:srgbClr val="00AAA1"/>
            </a:solidFill>
            <a:ln w="12700">
              <a:solidFill>
                <a:srgbClr val="000000"/>
              </a:solidFill>
              <a:prstDash val="solid"/>
            </a:ln>
            <a:effectLst/>
          </c:spPr>
          <c:invertIfNegative val="0"/>
          <c:cat>
            <c:multiLvlStrRef>
              <c:f>'Flux trimestriels'!$A$3:$B$30</c:f>
              <c:multiLvlStrCache>
                <c:ptCount val="28"/>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lvl>
                <c:lvl>
                  <c:pt idx="0">
                    <c:v>2010</c:v>
                  </c:pt>
                  <c:pt idx="4">
                    <c:v>2011</c:v>
                  </c:pt>
                  <c:pt idx="8">
                    <c:v>2012</c:v>
                  </c:pt>
                  <c:pt idx="12">
                    <c:v>2013</c:v>
                  </c:pt>
                  <c:pt idx="16">
                    <c:v>2014</c:v>
                  </c:pt>
                  <c:pt idx="20">
                    <c:v>2015</c:v>
                  </c:pt>
                  <c:pt idx="24">
                    <c:v>2016</c:v>
                  </c:pt>
                </c:lvl>
              </c:multiLvlStrCache>
            </c:multiLvlStrRef>
          </c:cat>
          <c:val>
            <c:numRef>
              <c:f>'Flux trimestriels'!$C$3:$C$30</c:f>
              <c:numCache>
                <c:formatCode>#,##0</c:formatCode>
                <c:ptCount val="28"/>
                <c:pt idx="1">
                  <c:v>23</c:v>
                </c:pt>
                <c:pt idx="2">
                  <c:v>486</c:v>
                </c:pt>
                <c:pt idx="3">
                  <c:v>2080</c:v>
                </c:pt>
                <c:pt idx="4">
                  <c:v>1015</c:v>
                </c:pt>
                <c:pt idx="5">
                  <c:v>740</c:v>
                </c:pt>
                <c:pt idx="6">
                  <c:v>1189</c:v>
                </c:pt>
                <c:pt idx="7">
                  <c:v>2726</c:v>
                </c:pt>
                <c:pt idx="8">
                  <c:v>1660</c:v>
                </c:pt>
                <c:pt idx="9">
                  <c:v>1162</c:v>
                </c:pt>
                <c:pt idx="10">
                  <c:v>1807</c:v>
                </c:pt>
                <c:pt idx="11">
                  <c:v>3382</c:v>
                </c:pt>
                <c:pt idx="12">
                  <c:v>1859</c:v>
                </c:pt>
                <c:pt idx="13">
                  <c:v>1257</c:v>
                </c:pt>
                <c:pt idx="14">
                  <c:v>2244</c:v>
                </c:pt>
                <c:pt idx="15">
                  <c:v>2903</c:v>
                </c:pt>
                <c:pt idx="16">
                  <c:v>2083</c:v>
                </c:pt>
                <c:pt idx="17">
                  <c:v>1259</c:v>
                </c:pt>
                <c:pt idx="18">
                  <c:v>2106</c:v>
                </c:pt>
                <c:pt idx="19">
                  <c:v>3823</c:v>
                </c:pt>
                <c:pt idx="20">
                  <c:v>2130</c:v>
                </c:pt>
                <c:pt idx="21">
                  <c:v>1727</c:v>
                </c:pt>
                <c:pt idx="22">
                  <c:v>3757</c:v>
                </c:pt>
                <c:pt idx="23">
                  <c:v>8349</c:v>
                </c:pt>
                <c:pt idx="24">
                  <c:v>4473</c:v>
                </c:pt>
                <c:pt idx="25">
                  <c:v>3439</c:v>
                </c:pt>
                <c:pt idx="26">
                  <c:v>5748</c:v>
                </c:pt>
                <c:pt idx="27">
                  <c:v>12179</c:v>
                </c:pt>
              </c:numCache>
            </c:numRef>
          </c:val>
        </c:ser>
        <c:ser>
          <c:idx val="1"/>
          <c:order val="1"/>
          <c:tx>
            <c:strRef>
              <c:f>'Flux trimestriels'!$D$2</c:f>
              <c:strCache>
                <c:ptCount val="1"/>
                <c:pt idx="0">
                  <c:v>Femmes</c:v>
                </c:pt>
              </c:strCache>
            </c:strRef>
          </c:tx>
          <c:spPr>
            <a:solidFill>
              <a:srgbClr val="ED8B00"/>
            </a:solidFill>
            <a:ln w="12700">
              <a:solidFill>
                <a:srgbClr val="000000"/>
              </a:solidFill>
              <a:prstDash val="solid"/>
            </a:ln>
            <a:effectLst/>
          </c:spPr>
          <c:invertIfNegative val="0"/>
          <c:cat>
            <c:multiLvlStrRef>
              <c:f>'Flux trimestriels'!$A$3:$B$30</c:f>
              <c:multiLvlStrCache>
                <c:ptCount val="28"/>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lvl>
                <c:lvl>
                  <c:pt idx="0">
                    <c:v>2010</c:v>
                  </c:pt>
                  <c:pt idx="4">
                    <c:v>2011</c:v>
                  </c:pt>
                  <c:pt idx="8">
                    <c:v>2012</c:v>
                  </c:pt>
                  <c:pt idx="12">
                    <c:v>2013</c:v>
                  </c:pt>
                  <c:pt idx="16">
                    <c:v>2014</c:v>
                  </c:pt>
                  <c:pt idx="20">
                    <c:v>2015</c:v>
                  </c:pt>
                  <c:pt idx="24">
                    <c:v>2016</c:v>
                  </c:pt>
                </c:lvl>
              </c:multiLvlStrCache>
            </c:multiLvlStrRef>
          </c:cat>
          <c:val>
            <c:numRef>
              <c:f>'Flux trimestriels'!$D$3:$D$30</c:f>
              <c:numCache>
                <c:formatCode>#,##0</c:formatCode>
                <c:ptCount val="28"/>
                <c:pt idx="1">
                  <c:v>34</c:v>
                </c:pt>
                <c:pt idx="2">
                  <c:v>728</c:v>
                </c:pt>
                <c:pt idx="3">
                  <c:v>2657</c:v>
                </c:pt>
                <c:pt idx="4">
                  <c:v>1221</c:v>
                </c:pt>
                <c:pt idx="5">
                  <c:v>849</c:v>
                </c:pt>
                <c:pt idx="6">
                  <c:v>1884</c:v>
                </c:pt>
                <c:pt idx="7">
                  <c:v>3779</c:v>
                </c:pt>
                <c:pt idx="8">
                  <c:v>2340</c:v>
                </c:pt>
                <c:pt idx="9">
                  <c:v>1433</c:v>
                </c:pt>
                <c:pt idx="10">
                  <c:v>2812</c:v>
                </c:pt>
                <c:pt idx="11">
                  <c:v>4886</c:v>
                </c:pt>
                <c:pt idx="12">
                  <c:v>2456</c:v>
                </c:pt>
                <c:pt idx="13">
                  <c:v>1669</c:v>
                </c:pt>
                <c:pt idx="14">
                  <c:v>3101</c:v>
                </c:pt>
                <c:pt idx="15">
                  <c:v>4457</c:v>
                </c:pt>
                <c:pt idx="16">
                  <c:v>2539</c:v>
                </c:pt>
                <c:pt idx="17">
                  <c:v>1723</c:v>
                </c:pt>
                <c:pt idx="18">
                  <c:v>3001</c:v>
                </c:pt>
                <c:pt idx="19">
                  <c:v>5391</c:v>
                </c:pt>
                <c:pt idx="20">
                  <c:v>2605</c:v>
                </c:pt>
                <c:pt idx="21">
                  <c:v>2350</c:v>
                </c:pt>
                <c:pt idx="22">
                  <c:v>5331</c:v>
                </c:pt>
                <c:pt idx="23">
                  <c:v>11950</c:v>
                </c:pt>
                <c:pt idx="24">
                  <c:v>6184</c:v>
                </c:pt>
                <c:pt idx="25">
                  <c:v>4843</c:v>
                </c:pt>
                <c:pt idx="26">
                  <c:v>8455</c:v>
                </c:pt>
                <c:pt idx="27">
                  <c:v>17687</c:v>
                </c:pt>
              </c:numCache>
            </c:numRef>
          </c:val>
        </c:ser>
        <c:dLbls>
          <c:showLegendKey val="0"/>
          <c:showVal val="0"/>
          <c:showCatName val="0"/>
          <c:showSerName val="0"/>
          <c:showPercent val="0"/>
          <c:showBubbleSize val="0"/>
        </c:dLbls>
        <c:gapWidth val="24"/>
        <c:overlap val="100"/>
        <c:axId val="99733888"/>
        <c:axId val="99735424"/>
      </c:barChart>
      <c:catAx>
        <c:axId val="99733888"/>
        <c:scaling>
          <c:orientation val="minMax"/>
        </c:scaling>
        <c:delete val="0"/>
        <c:axPos val="b"/>
        <c:majorGridlines>
          <c:spPr>
            <a:ln w="12700">
              <a:solidFill>
                <a:srgbClr val="C0C0C0"/>
              </a:solidFill>
              <a:prstDash val="solid"/>
            </a:ln>
          </c:spPr>
        </c:majorGridlines>
        <c:numFmt formatCode="General" sourceLinked="1"/>
        <c:majorTickMark val="none"/>
        <c:minorTickMark val="none"/>
        <c:tickLblPos val="low"/>
        <c:spPr>
          <a:ln w="12700">
            <a:solidFill>
              <a:srgbClr val="000000"/>
            </a:solidFill>
            <a:prstDash val="solid"/>
          </a:ln>
        </c:spPr>
        <c:txPr>
          <a:bodyPr rot="0" vert="horz"/>
          <a:lstStyle/>
          <a:p>
            <a:pPr>
              <a:defRPr sz="1000" b="0" i="0">
                <a:solidFill>
                  <a:srgbClr val="000000"/>
                </a:solidFill>
                <a:latin typeface="Arial"/>
                <a:ea typeface="Arial"/>
                <a:cs typeface="Arial"/>
              </a:defRPr>
            </a:pPr>
            <a:endParaRPr lang="fr-FR"/>
          </a:p>
        </c:txPr>
        <c:crossAx val="99735424"/>
        <c:crosses val="autoZero"/>
        <c:auto val="0"/>
        <c:lblAlgn val="ctr"/>
        <c:lblOffset val="0"/>
        <c:tickMarkSkip val="4"/>
        <c:noMultiLvlLbl val="0"/>
      </c:catAx>
      <c:valAx>
        <c:axId val="99735424"/>
        <c:scaling>
          <c:orientation val="minMax"/>
          <c:max val="35000"/>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Arial"/>
                <a:ea typeface="Arial"/>
                <a:cs typeface="Arial"/>
              </a:defRPr>
            </a:pPr>
            <a:endParaRPr lang="fr-FR"/>
          </a:p>
        </c:txPr>
        <c:crossAx val="99733888"/>
        <c:crossesAt val="1"/>
        <c:crossBetween val="between"/>
      </c:valAx>
      <c:spPr>
        <a:noFill/>
        <a:ln w="12700">
          <a:solidFill>
            <a:srgbClr val="000000"/>
          </a:solidFill>
          <a:prstDash val="solid"/>
        </a:ln>
      </c:spPr>
    </c:plotArea>
    <c:legend>
      <c:legendPos val="b"/>
      <c:layout/>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barChart>
        <c:barDir val="col"/>
        <c:grouping val="percentStacked"/>
        <c:varyColors val="0"/>
        <c:ser>
          <c:idx val="0"/>
          <c:order val="0"/>
          <c:tx>
            <c:strRef>
              <c:f>'Durée hebdomadaire'!$A$3</c:f>
              <c:strCache>
                <c:ptCount val="1"/>
                <c:pt idx="0">
                  <c:v>24 heures</c:v>
                </c:pt>
              </c:strCache>
            </c:strRef>
          </c:tx>
          <c:spPr>
            <a:solidFill>
              <a:srgbClr val="00AAA1"/>
            </a:solidFill>
            <a:ln w="12700">
              <a:solidFill>
                <a:srgbClr val="000000"/>
              </a:solidFill>
              <a:prstDash val="solid"/>
            </a:ln>
            <a:effectLst/>
          </c:spPr>
          <c:invertIfNegative val="0"/>
          <c:cat>
            <c:numRef>
              <c:f>'Durée hebdomadaire'!$B$2:$G$2</c:f>
              <c:numCache>
                <c:formatCode>General</c:formatCode>
                <c:ptCount val="6"/>
                <c:pt idx="0">
                  <c:v>2011</c:v>
                </c:pt>
                <c:pt idx="1">
                  <c:v>2012</c:v>
                </c:pt>
                <c:pt idx="2">
                  <c:v>2013</c:v>
                </c:pt>
                <c:pt idx="3">
                  <c:v>2014</c:v>
                </c:pt>
                <c:pt idx="4">
                  <c:v>2015</c:v>
                </c:pt>
                <c:pt idx="5">
                  <c:v>2016</c:v>
                </c:pt>
              </c:numCache>
            </c:numRef>
          </c:cat>
          <c:val>
            <c:numRef>
              <c:f>'Durée hebdomadaire'!$B$3:$G$3</c:f>
              <c:numCache>
                <c:formatCode>#,##0.0</c:formatCode>
                <c:ptCount val="6"/>
                <c:pt idx="0">
                  <c:v>49.8</c:v>
                </c:pt>
                <c:pt idx="1">
                  <c:v>52.300000000000004</c:v>
                </c:pt>
                <c:pt idx="2">
                  <c:v>52.2</c:v>
                </c:pt>
                <c:pt idx="3">
                  <c:v>52.900000000000006</c:v>
                </c:pt>
                <c:pt idx="4">
                  <c:v>53.900000000000006</c:v>
                </c:pt>
                <c:pt idx="5">
                  <c:v>49.5</c:v>
                </c:pt>
              </c:numCache>
            </c:numRef>
          </c:val>
        </c:ser>
        <c:ser>
          <c:idx val="1"/>
          <c:order val="1"/>
          <c:tx>
            <c:strRef>
              <c:f>'Durée hebdomadaire'!$A$4</c:f>
              <c:strCache>
                <c:ptCount val="1"/>
                <c:pt idx="0">
                  <c:v>entre 25 et 29 heures</c:v>
                </c:pt>
              </c:strCache>
            </c:strRef>
          </c:tx>
          <c:spPr>
            <a:solidFill>
              <a:srgbClr val="ED8B00"/>
            </a:solidFill>
            <a:ln w="12700">
              <a:solidFill>
                <a:srgbClr val="000000"/>
              </a:solidFill>
              <a:prstDash val="solid"/>
            </a:ln>
            <a:effectLst/>
          </c:spPr>
          <c:invertIfNegative val="0"/>
          <c:cat>
            <c:numRef>
              <c:f>'Durée hebdomadaire'!$B$2:$G$2</c:f>
              <c:numCache>
                <c:formatCode>General</c:formatCode>
                <c:ptCount val="6"/>
                <c:pt idx="0">
                  <c:v>2011</c:v>
                </c:pt>
                <c:pt idx="1">
                  <c:v>2012</c:v>
                </c:pt>
                <c:pt idx="2">
                  <c:v>2013</c:v>
                </c:pt>
                <c:pt idx="3">
                  <c:v>2014</c:v>
                </c:pt>
                <c:pt idx="4">
                  <c:v>2015</c:v>
                </c:pt>
                <c:pt idx="5">
                  <c:v>2016</c:v>
                </c:pt>
              </c:numCache>
            </c:numRef>
          </c:cat>
          <c:val>
            <c:numRef>
              <c:f>'Durée hebdomadaire'!$B$4:$G$4</c:f>
              <c:numCache>
                <c:formatCode>#,##0.0</c:formatCode>
                <c:ptCount val="6"/>
                <c:pt idx="0">
                  <c:v>14.000000000000002</c:v>
                </c:pt>
                <c:pt idx="1">
                  <c:v>15.9</c:v>
                </c:pt>
                <c:pt idx="2">
                  <c:v>17.7</c:v>
                </c:pt>
                <c:pt idx="3">
                  <c:v>18.399999999999999</c:v>
                </c:pt>
                <c:pt idx="4">
                  <c:v>16.7</c:v>
                </c:pt>
                <c:pt idx="5">
                  <c:v>17.8</c:v>
                </c:pt>
              </c:numCache>
            </c:numRef>
          </c:val>
        </c:ser>
        <c:ser>
          <c:idx val="2"/>
          <c:order val="2"/>
          <c:tx>
            <c:strRef>
              <c:f>'Durée hebdomadaire'!$A$5</c:f>
              <c:strCache>
                <c:ptCount val="1"/>
                <c:pt idx="0">
                  <c:v>entre 30 et 34 heures</c:v>
                </c:pt>
              </c:strCache>
            </c:strRef>
          </c:tx>
          <c:spPr>
            <a:solidFill>
              <a:srgbClr val="B0AA9E"/>
            </a:solidFill>
            <a:ln w="12700">
              <a:solidFill>
                <a:srgbClr val="000000"/>
              </a:solidFill>
              <a:prstDash val="solid"/>
            </a:ln>
            <a:effectLst/>
          </c:spPr>
          <c:invertIfNegative val="0"/>
          <c:cat>
            <c:numRef>
              <c:f>'Durée hebdomadaire'!$B$2:$G$2</c:f>
              <c:numCache>
                <c:formatCode>General</c:formatCode>
                <c:ptCount val="6"/>
                <c:pt idx="0">
                  <c:v>2011</c:v>
                </c:pt>
                <c:pt idx="1">
                  <c:v>2012</c:v>
                </c:pt>
                <c:pt idx="2">
                  <c:v>2013</c:v>
                </c:pt>
                <c:pt idx="3">
                  <c:v>2014</c:v>
                </c:pt>
                <c:pt idx="4">
                  <c:v>2015</c:v>
                </c:pt>
                <c:pt idx="5">
                  <c:v>2016</c:v>
                </c:pt>
              </c:numCache>
            </c:numRef>
          </c:cat>
          <c:val>
            <c:numRef>
              <c:f>'Durée hebdomadaire'!$B$5:$G$5</c:f>
              <c:numCache>
                <c:formatCode>#,##0.0</c:formatCode>
                <c:ptCount val="6"/>
                <c:pt idx="0">
                  <c:v>7.3</c:v>
                </c:pt>
                <c:pt idx="1">
                  <c:v>7.3</c:v>
                </c:pt>
                <c:pt idx="2">
                  <c:v>8.1</c:v>
                </c:pt>
                <c:pt idx="3">
                  <c:v>9.8000000000000007</c:v>
                </c:pt>
                <c:pt idx="4">
                  <c:v>14.7</c:v>
                </c:pt>
                <c:pt idx="5">
                  <c:v>19.600000000000001</c:v>
                </c:pt>
              </c:numCache>
            </c:numRef>
          </c:val>
        </c:ser>
        <c:ser>
          <c:idx val="3"/>
          <c:order val="3"/>
          <c:tx>
            <c:strRef>
              <c:f>'Durée hebdomadaire'!$A$6</c:f>
              <c:strCache>
                <c:ptCount val="1"/>
                <c:pt idx="0">
                  <c:v>35 heures et plus</c:v>
                </c:pt>
              </c:strCache>
            </c:strRef>
          </c:tx>
          <c:spPr>
            <a:solidFill>
              <a:srgbClr val="F9B000"/>
            </a:solidFill>
            <a:ln w="12700">
              <a:solidFill>
                <a:srgbClr val="000000"/>
              </a:solidFill>
              <a:prstDash val="solid"/>
            </a:ln>
            <a:effectLst/>
          </c:spPr>
          <c:invertIfNegative val="0"/>
          <c:cat>
            <c:numRef>
              <c:f>'Durée hebdomadaire'!$B$2:$G$2</c:f>
              <c:numCache>
                <c:formatCode>General</c:formatCode>
                <c:ptCount val="6"/>
                <c:pt idx="0">
                  <c:v>2011</c:v>
                </c:pt>
                <c:pt idx="1">
                  <c:v>2012</c:v>
                </c:pt>
                <c:pt idx="2">
                  <c:v>2013</c:v>
                </c:pt>
                <c:pt idx="3">
                  <c:v>2014</c:v>
                </c:pt>
                <c:pt idx="4">
                  <c:v>2015</c:v>
                </c:pt>
                <c:pt idx="5">
                  <c:v>2016</c:v>
                </c:pt>
              </c:numCache>
            </c:numRef>
          </c:cat>
          <c:val>
            <c:numRef>
              <c:f>'Durée hebdomadaire'!$B$6:$G$6</c:f>
              <c:numCache>
                <c:formatCode>#,##0.0</c:formatCode>
                <c:ptCount val="6"/>
                <c:pt idx="0">
                  <c:v>28.799999999999997</c:v>
                </c:pt>
                <c:pt idx="1">
                  <c:v>24.5</c:v>
                </c:pt>
                <c:pt idx="2">
                  <c:v>22</c:v>
                </c:pt>
                <c:pt idx="3">
                  <c:v>18.899999999999999</c:v>
                </c:pt>
                <c:pt idx="4">
                  <c:v>14.799999999999999</c:v>
                </c:pt>
                <c:pt idx="5">
                  <c:v>13.100000000000001</c:v>
                </c:pt>
              </c:numCache>
            </c:numRef>
          </c:val>
        </c:ser>
        <c:dLbls>
          <c:showLegendKey val="0"/>
          <c:showVal val="0"/>
          <c:showCatName val="0"/>
          <c:showSerName val="0"/>
          <c:showPercent val="0"/>
          <c:showBubbleSize val="0"/>
        </c:dLbls>
        <c:gapWidth val="150"/>
        <c:overlap val="100"/>
        <c:axId val="100930304"/>
        <c:axId val="100931840"/>
      </c:barChart>
      <c:catAx>
        <c:axId val="10093030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fr-FR"/>
          </a:p>
        </c:txPr>
        <c:crossAx val="100931840"/>
        <c:crosses val="autoZero"/>
        <c:auto val="1"/>
        <c:lblAlgn val="ctr"/>
        <c:lblOffset val="0"/>
        <c:tickLblSkip val="1"/>
        <c:tickMarkSkip val="1"/>
        <c:noMultiLvlLbl val="0"/>
      </c:catAx>
      <c:valAx>
        <c:axId val="100931840"/>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crossAx val="100930304"/>
        <c:crossesAt val="1"/>
        <c:crossBetween val="between"/>
        <c:majorUnit val="0.2"/>
      </c:valAx>
      <c:spPr>
        <a:noFill/>
        <a:ln w="12700">
          <a:solidFill>
            <a:srgbClr val="000000"/>
          </a:solidFill>
          <a:prstDash val="solid"/>
        </a:ln>
      </c:spPr>
    </c:plotArea>
    <c:legend>
      <c:legendPos val="b"/>
      <c:layout/>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853888888888896E-2"/>
          <c:y val="6.739043209876544E-2"/>
          <c:w val="0.58555240740740733"/>
          <c:h val="0.80899228395061729"/>
        </c:manualLayout>
      </c:layout>
      <c:lineChart>
        <c:grouping val="standard"/>
        <c:varyColors val="0"/>
        <c:ser>
          <c:idx val="0"/>
          <c:order val="0"/>
          <c:tx>
            <c:strRef>
              <c:f>Domaines!$A$3</c:f>
              <c:strCache>
                <c:ptCount val="1"/>
                <c:pt idx="0">
                  <c:v>Solidarité</c:v>
                </c:pt>
              </c:strCache>
            </c:strRef>
          </c:tx>
          <c:spPr>
            <a:ln w="38100">
              <a:solidFill>
                <a:srgbClr val="00AAA1"/>
              </a:solidFill>
              <a:prstDash val="solid"/>
            </a:ln>
            <a:effectLst/>
          </c:spPr>
          <c:marker>
            <c:symbol val="none"/>
          </c:marker>
          <c:cat>
            <c:numRef>
              <c:f>Domaines!$B$2:$H$2</c:f>
              <c:numCache>
                <c:formatCode>General</c:formatCode>
                <c:ptCount val="7"/>
                <c:pt idx="0">
                  <c:v>2010</c:v>
                </c:pt>
                <c:pt idx="1">
                  <c:v>2011</c:v>
                </c:pt>
                <c:pt idx="2">
                  <c:v>2012</c:v>
                </c:pt>
                <c:pt idx="3">
                  <c:v>2013</c:v>
                </c:pt>
                <c:pt idx="4">
                  <c:v>2014</c:v>
                </c:pt>
                <c:pt idx="5">
                  <c:v>2015</c:v>
                </c:pt>
                <c:pt idx="6">
                  <c:v>2016</c:v>
                </c:pt>
              </c:numCache>
            </c:numRef>
          </c:cat>
          <c:val>
            <c:numRef>
              <c:f>Domaines!$B$3:$H$3</c:f>
              <c:numCache>
                <c:formatCode>0</c:formatCode>
                <c:ptCount val="7"/>
                <c:pt idx="0">
                  <c:v>27.1</c:v>
                </c:pt>
                <c:pt idx="1">
                  <c:v>27.7</c:v>
                </c:pt>
                <c:pt idx="2">
                  <c:v>26.4</c:v>
                </c:pt>
                <c:pt idx="3">
                  <c:v>25.8</c:v>
                </c:pt>
                <c:pt idx="4">
                  <c:v>25.5</c:v>
                </c:pt>
                <c:pt idx="5">
                  <c:v>29.1</c:v>
                </c:pt>
                <c:pt idx="6">
                  <c:v>27.7</c:v>
                </c:pt>
              </c:numCache>
            </c:numRef>
          </c:val>
          <c:smooth val="0"/>
        </c:ser>
        <c:ser>
          <c:idx val="2"/>
          <c:order val="1"/>
          <c:tx>
            <c:strRef>
              <c:f>Domaines!$A$5</c:f>
              <c:strCache>
                <c:ptCount val="1"/>
                <c:pt idx="0">
                  <c:v>Education pour tous</c:v>
                </c:pt>
              </c:strCache>
            </c:strRef>
          </c:tx>
          <c:spPr>
            <a:ln w="38100">
              <a:solidFill>
                <a:srgbClr val="ED8B00"/>
              </a:solidFill>
              <a:prstDash val="solid"/>
            </a:ln>
            <a:effectLst/>
          </c:spPr>
          <c:marker>
            <c:symbol val="none"/>
          </c:marker>
          <c:cat>
            <c:numRef>
              <c:f>Domaines!$B$2:$H$2</c:f>
              <c:numCache>
                <c:formatCode>General</c:formatCode>
                <c:ptCount val="7"/>
                <c:pt idx="0">
                  <c:v>2010</c:v>
                </c:pt>
                <c:pt idx="1">
                  <c:v>2011</c:v>
                </c:pt>
                <c:pt idx="2">
                  <c:v>2012</c:v>
                </c:pt>
                <c:pt idx="3">
                  <c:v>2013</c:v>
                </c:pt>
                <c:pt idx="4">
                  <c:v>2014</c:v>
                </c:pt>
                <c:pt idx="5">
                  <c:v>2015</c:v>
                </c:pt>
                <c:pt idx="6">
                  <c:v>2016</c:v>
                </c:pt>
              </c:numCache>
            </c:numRef>
          </c:cat>
          <c:val>
            <c:numRef>
              <c:f>Domaines!$B$5:$H$5</c:f>
              <c:numCache>
                <c:formatCode>0</c:formatCode>
                <c:ptCount val="7"/>
                <c:pt idx="0">
                  <c:v>18</c:v>
                </c:pt>
                <c:pt idx="1">
                  <c:v>18.100000000000001</c:v>
                </c:pt>
                <c:pt idx="2">
                  <c:v>19.899999999999999</c:v>
                </c:pt>
                <c:pt idx="3">
                  <c:v>18.8</c:v>
                </c:pt>
                <c:pt idx="4">
                  <c:v>19.8</c:v>
                </c:pt>
                <c:pt idx="5">
                  <c:v>22.4</c:v>
                </c:pt>
                <c:pt idx="6">
                  <c:v>25.5</c:v>
                </c:pt>
              </c:numCache>
            </c:numRef>
          </c:val>
          <c:smooth val="0"/>
        </c:ser>
        <c:ser>
          <c:idx val="3"/>
          <c:order val="2"/>
          <c:tx>
            <c:strRef>
              <c:f>Domaines!$A$6</c:f>
              <c:strCache>
                <c:ptCount val="1"/>
                <c:pt idx="0">
                  <c:v>Culture</c:v>
                </c:pt>
              </c:strCache>
            </c:strRef>
          </c:tx>
          <c:spPr>
            <a:ln w="38100">
              <a:solidFill>
                <a:srgbClr val="B0AA9E"/>
              </a:solidFill>
              <a:prstDash val="solid"/>
            </a:ln>
            <a:effectLst/>
          </c:spPr>
          <c:marker>
            <c:symbol val="none"/>
          </c:marker>
          <c:cat>
            <c:numRef>
              <c:f>Domaines!$B$2:$H$2</c:f>
              <c:numCache>
                <c:formatCode>General</c:formatCode>
                <c:ptCount val="7"/>
                <c:pt idx="0">
                  <c:v>2010</c:v>
                </c:pt>
                <c:pt idx="1">
                  <c:v>2011</c:v>
                </c:pt>
                <c:pt idx="2">
                  <c:v>2012</c:v>
                </c:pt>
                <c:pt idx="3">
                  <c:v>2013</c:v>
                </c:pt>
                <c:pt idx="4">
                  <c:v>2014</c:v>
                </c:pt>
                <c:pt idx="5">
                  <c:v>2015</c:v>
                </c:pt>
                <c:pt idx="6">
                  <c:v>2016</c:v>
                </c:pt>
              </c:numCache>
            </c:numRef>
          </c:cat>
          <c:val>
            <c:numRef>
              <c:f>Domaines!$B$6:$H$6</c:f>
              <c:numCache>
                <c:formatCode>0</c:formatCode>
                <c:ptCount val="7"/>
                <c:pt idx="0">
                  <c:v>12.3</c:v>
                </c:pt>
                <c:pt idx="1">
                  <c:v>16.2</c:v>
                </c:pt>
                <c:pt idx="2">
                  <c:v>16.899999999999999</c:v>
                </c:pt>
                <c:pt idx="3">
                  <c:v>17.899999999999999</c:v>
                </c:pt>
                <c:pt idx="4">
                  <c:v>17.600000000000001</c:v>
                </c:pt>
                <c:pt idx="5">
                  <c:v>15.4</c:v>
                </c:pt>
                <c:pt idx="6">
                  <c:v>14.6</c:v>
                </c:pt>
              </c:numCache>
            </c:numRef>
          </c:val>
          <c:smooth val="0"/>
        </c:ser>
        <c:ser>
          <c:idx val="4"/>
          <c:order val="3"/>
          <c:tx>
            <c:strRef>
              <c:f>Domaines!$A$7</c:f>
              <c:strCache>
                <c:ptCount val="1"/>
                <c:pt idx="0">
                  <c:v>Sport</c:v>
                </c:pt>
              </c:strCache>
            </c:strRef>
          </c:tx>
          <c:spPr>
            <a:ln w="38100">
              <a:solidFill>
                <a:srgbClr val="F9B000"/>
              </a:solidFill>
              <a:prstDash val="solid"/>
            </a:ln>
            <a:effectLst/>
          </c:spPr>
          <c:marker>
            <c:symbol val="none"/>
          </c:marker>
          <c:cat>
            <c:numRef>
              <c:f>Domaines!$B$2:$H$2</c:f>
              <c:numCache>
                <c:formatCode>General</c:formatCode>
                <c:ptCount val="7"/>
                <c:pt idx="0">
                  <c:v>2010</c:v>
                </c:pt>
                <c:pt idx="1">
                  <c:v>2011</c:v>
                </c:pt>
                <c:pt idx="2">
                  <c:v>2012</c:v>
                </c:pt>
                <c:pt idx="3">
                  <c:v>2013</c:v>
                </c:pt>
                <c:pt idx="4">
                  <c:v>2014</c:v>
                </c:pt>
                <c:pt idx="5">
                  <c:v>2015</c:v>
                </c:pt>
                <c:pt idx="6">
                  <c:v>2016</c:v>
                </c:pt>
              </c:numCache>
            </c:numRef>
          </c:cat>
          <c:val>
            <c:numRef>
              <c:f>Domaines!$B$7:$H$7</c:f>
              <c:numCache>
                <c:formatCode>0</c:formatCode>
                <c:ptCount val="7"/>
                <c:pt idx="0">
                  <c:v>6.9</c:v>
                </c:pt>
                <c:pt idx="1">
                  <c:v>9.8000000000000007</c:v>
                </c:pt>
                <c:pt idx="2">
                  <c:v>11.9</c:v>
                </c:pt>
                <c:pt idx="3">
                  <c:v>12.8</c:v>
                </c:pt>
                <c:pt idx="4">
                  <c:v>13.5</c:v>
                </c:pt>
                <c:pt idx="5">
                  <c:v>12.9</c:v>
                </c:pt>
                <c:pt idx="6">
                  <c:v>12.7</c:v>
                </c:pt>
              </c:numCache>
            </c:numRef>
          </c:val>
          <c:smooth val="0"/>
        </c:ser>
        <c:ser>
          <c:idx val="5"/>
          <c:order val="4"/>
          <c:tx>
            <c:strRef>
              <c:f>Domaines!$A$8</c:f>
              <c:strCache>
                <c:ptCount val="1"/>
                <c:pt idx="0">
                  <c:v>Environnement</c:v>
                </c:pt>
              </c:strCache>
            </c:strRef>
          </c:tx>
          <c:spPr>
            <a:ln w="38100">
              <a:solidFill>
                <a:srgbClr val="B8DEDB"/>
              </a:solidFill>
              <a:prstDash val="solid"/>
            </a:ln>
            <a:effectLst/>
          </c:spPr>
          <c:marker>
            <c:symbol val="none"/>
          </c:marker>
          <c:cat>
            <c:numRef>
              <c:f>Domaines!$B$2:$H$2</c:f>
              <c:numCache>
                <c:formatCode>General</c:formatCode>
                <c:ptCount val="7"/>
                <c:pt idx="0">
                  <c:v>2010</c:v>
                </c:pt>
                <c:pt idx="1">
                  <c:v>2011</c:v>
                </c:pt>
                <c:pt idx="2">
                  <c:v>2012</c:v>
                </c:pt>
                <c:pt idx="3">
                  <c:v>2013</c:v>
                </c:pt>
                <c:pt idx="4">
                  <c:v>2014</c:v>
                </c:pt>
                <c:pt idx="5">
                  <c:v>2015</c:v>
                </c:pt>
                <c:pt idx="6">
                  <c:v>2016</c:v>
                </c:pt>
              </c:numCache>
            </c:numRef>
          </c:cat>
          <c:val>
            <c:numRef>
              <c:f>Domaines!$B$8:$H$8</c:f>
              <c:numCache>
                <c:formatCode>0</c:formatCode>
                <c:ptCount val="7"/>
                <c:pt idx="0">
                  <c:v>15.1</c:v>
                </c:pt>
                <c:pt idx="1">
                  <c:v>12.3</c:v>
                </c:pt>
                <c:pt idx="2">
                  <c:v>10.7</c:v>
                </c:pt>
                <c:pt idx="3">
                  <c:v>10.1</c:v>
                </c:pt>
                <c:pt idx="4">
                  <c:v>9.5</c:v>
                </c:pt>
                <c:pt idx="5">
                  <c:v>8.5</c:v>
                </c:pt>
                <c:pt idx="6">
                  <c:v>7.2</c:v>
                </c:pt>
              </c:numCache>
            </c:numRef>
          </c:val>
          <c:smooth val="0"/>
        </c:ser>
        <c:ser>
          <c:idx val="6"/>
          <c:order val="5"/>
          <c:tx>
            <c:strRef>
              <c:f>Domaines!$A$9</c:f>
              <c:strCache>
                <c:ptCount val="1"/>
                <c:pt idx="0">
                  <c:v>Mémoire</c:v>
                </c:pt>
              </c:strCache>
            </c:strRef>
          </c:tx>
          <c:spPr>
            <a:ln w="38100">
              <a:solidFill>
                <a:srgbClr val="DFDBD7"/>
              </a:solidFill>
              <a:prstDash val="solid"/>
            </a:ln>
            <a:effectLst/>
          </c:spPr>
          <c:marker>
            <c:symbol val="none"/>
          </c:marker>
          <c:cat>
            <c:numRef>
              <c:f>Domaines!$B$2:$H$2</c:f>
              <c:numCache>
                <c:formatCode>General</c:formatCode>
                <c:ptCount val="7"/>
                <c:pt idx="0">
                  <c:v>2010</c:v>
                </c:pt>
                <c:pt idx="1">
                  <c:v>2011</c:v>
                </c:pt>
                <c:pt idx="2">
                  <c:v>2012</c:v>
                </c:pt>
                <c:pt idx="3">
                  <c:v>2013</c:v>
                </c:pt>
                <c:pt idx="4">
                  <c:v>2014</c:v>
                </c:pt>
                <c:pt idx="5">
                  <c:v>2015</c:v>
                </c:pt>
                <c:pt idx="6">
                  <c:v>2016</c:v>
                </c:pt>
              </c:numCache>
            </c:numRef>
          </c:cat>
          <c:val>
            <c:numRef>
              <c:f>Domaines!$B$9:$H$9</c:f>
              <c:numCache>
                <c:formatCode>0</c:formatCode>
                <c:ptCount val="7"/>
                <c:pt idx="0">
                  <c:v>8.4</c:v>
                </c:pt>
                <c:pt idx="1">
                  <c:v>7.5</c:v>
                </c:pt>
                <c:pt idx="2">
                  <c:v>7.1</c:v>
                </c:pt>
                <c:pt idx="3">
                  <c:v>7.8</c:v>
                </c:pt>
                <c:pt idx="4">
                  <c:v>7.4</c:v>
                </c:pt>
                <c:pt idx="5">
                  <c:v>5.7</c:v>
                </c:pt>
                <c:pt idx="6">
                  <c:v>6.5</c:v>
                </c:pt>
              </c:numCache>
            </c:numRef>
          </c:val>
          <c:smooth val="0"/>
        </c:ser>
        <c:ser>
          <c:idx val="1"/>
          <c:order val="6"/>
          <c:tx>
            <c:strRef>
              <c:f>Domaines!$A$4</c:f>
              <c:strCache>
                <c:ptCount val="1"/>
                <c:pt idx="0">
                  <c:v>Santé</c:v>
                </c:pt>
              </c:strCache>
            </c:strRef>
          </c:tx>
          <c:spPr>
            <a:ln w="38100">
              <a:solidFill>
                <a:srgbClr val="FAD2A3"/>
              </a:solidFill>
              <a:prstDash val="solid"/>
            </a:ln>
            <a:effectLst/>
          </c:spPr>
          <c:marker>
            <c:symbol val="none"/>
          </c:marker>
          <c:cat>
            <c:numRef>
              <c:f>Domaines!$B$2:$H$2</c:f>
              <c:numCache>
                <c:formatCode>General</c:formatCode>
                <c:ptCount val="7"/>
                <c:pt idx="0">
                  <c:v>2010</c:v>
                </c:pt>
                <c:pt idx="1">
                  <c:v>2011</c:v>
                </c:pt>
                <c:pt idx="2">
                  <c:v>2012</c:v>
                </c:pt>
                <c:pt idx="3">
                  <c:v>2013</c:v>
                </c:pt>
                <c:pt idx="4">
                  <c:v>2014</c:v>
                </c:pt>
                <c:pt idx="5">
                  <c:v>2015</c:v>
                </c:pt>
                <c:pt idx="6">
                  <c:v>2016</c:v>
                </c:pt>
              </c:numCache>
            </c:numRef>
          </c:cat>
          <c:val>
            <c:numRef>
              <c:f>Domaines!$B$4:$H$4</c:f>
              <c:numCache>
                <c:formatCode>0</c:formatCode>
                <c:ptCount val="7"/>
                <c:pt idx="0">
                  <c:v>8.8000000000000007</c:v>
                </c:pt>
                <c:pt idx="1">
                  <c:v>3.5</c:v>
                </c:pt>
                <c:pt idx="2">
                  <c:v>3.3</c:v>
                </c:pt>
                <c:pt idx="3">
                  <c:v>3.5</c:v>
                </c:pt>
                <c:pt idx="4">
                  <c:v>3.6</c:v>
                </c:pt>
                <c:pt idx="5">
                  <c:v>3.6</c:v>
                </c:pt>
                <c:pt idx="6">
                  <c:v>3.6</c:v>
                </c:pt>
              </c:numCache>
            </c:numRef>
          </c:val>
          <c:smooth val="0"/>
        </c:ser>
        <c:ser>
          <c:idx val="7"/>
          <c:order val="7"/>
          <c:tx>
            <c:strRef>
              <c:f>Domaines!$A$10</c:f>
              <c:strCache>
                <c:ptCount val="1"/>
                <c:pt idx="0">
                  <c:v>Développement international</c:v>
                </c:pt>
              </c:strCache>
            </c:strRef>
          </c:tx>
          <c:spPr>
            <a:ln w="38100">
              <a:solidFill>
                <a:srgbClr val="00AAA1"/>
              </a:solidFill>
              <a:prstDash val="sysDash"/>
            </a:ln>
            <a:effectLst/>
          </c:spPr>
          <c:marker>
            <c:symbol val="none"/>
          </c:marker>
          <c:cat>
            <c:numRef>
              <c:f>Domaines!$B$2:$H$2</c:f>
              <c:numCache>
                <c:formatCode>General</c:formatCode>
                <c:ptCount val="7"/>
                <c:pt idx="0">
                  <c:v>2010</c:v>
                </c:pt>
                <c:pt idx="1">
                  <c:v>2011</c:v>
                </c:pt>
                <c:pt idx="2">
                  <c:v>2012</c:v>
                </c:pt>
                <c:pt idx="3">
                  <c:v>2013</c:v>
                </c:pt>
                <c:pt idx="4">
                  <c:v>2014</c:v>
                </c:pt>
                <c:pt idx="5">
                  <c:v>2015</c:v>
                </c:pt>
                <c:pt idx="6">
                  <c:v>2016</c:v>
                </c:pt>
              </c:numCache>
            </c:numRef>
          </c:cat>
          <c:val>
            <c:numRef>
              <c:f>Domaines!$B$10:$H$10</c:f>
              <c:numCache>
                <c:formatCode>0</c:formatCode>
                <c:ptCount val="7"/>
                <c:pt idx="0">
                  <c:v>2.1</c:v>
                </c:pt>
                <c:pt idx="1">
                  <c:v>2.4</c:v>
                </c:pt>
                <c:pt idx="2">
                  <c:v>2.2999999999999998</c:v>
                </c:pt>
                <c:pt idx="3">
                  <c:v>2.2999999999999998</c:v>
                </c:pt>
                <c:pt idx="4">
                  <c:v>2.2999999999999998</c:v>
                </c:pt>
                <c:pt idx="5">
                  <c:v>1.6</c:v>
                </c:pt>
                <c:pt idx="6">
                  <c:v>1.3</c:v>
                </c:pt>
              </c:numCache>
            </c:numRef>
          </c:val>
          <c:smooth val="0"/>
        </c:ser>
        <c:ser>
          <c:idx val="8"/>
          <c:order val="8"/>
          <c:tx>
            <c:strRef>
              <c:f>Domaines!$A$11</c:f>
              <c:strCache>
                <c:ptCount val="1"/>
                <c:pt idx="0">
                  <c:v>Intervention d'urgence</c:v>
                </c:pt>
              </c:strCache>
            </c:strRef>
          </c:tx>
          <c:spPr>
            <a:ln w="38100">
              <a:solidFill>
                <a:srgbClr val="ED8B00"/>
              </a:solidFill>
              <a:prstDash val="sysDash"/>
            </a:ln>
            <a:effectLst/>
          </c:spPr>
          <c:marker>
            <c:symbol val="none"/>
          </c:marker>
          <c:cat>
            <c:numRef>
              <c:f>Domaines!$B$2:$H$2</c:f>
              <c:numCache>
                <c:formatCode>General</c:formatCode>
                <c:ptCount val="7"/>
                <c:pt idx="0">
                  <c:v>2010</c:v>
                </c:pt>
                <c:pt idx="1">
                  <c:v>2011</c:v>
                </c:pt>
                <c:pt idx="2">
                  <c:v>2012</c:v>
                </c:pt>
                <c:pt idx="3">
                  <c:v>2013</c:v>
                </c:pt>
                <c:pt idx="4">
                  <c:v>2014</c:v>
                </c:pt>
                <c:pt idx="5">
                  <c:v>2015</c:v>
                </c:pt>
                <c:pt idx="6">
                  <c:v>2016</c:v>
                </c:pt>
              </c:numCache>
            </c:numRef>
          </c:cat>
          <c:val>
            <c:numRef>
              <c:f>Domaines!$B$11:$H$11</c:f>
              <c:numCache>
                <c:formatCode>0</c:formatCode>
                <c:ptCount val="7"/>
                <c:pt idx="0">
                  <c:v>1.3</c:v>
                </c:pt>
                <c:pt idx="1">
                  <c:v>2.5</c:v>
                </c:pt>
                <c:pt idx="2">
                  <c:v>1.5</c:v>
                </c:pt>
                <c:pt idx="3">
                  <c:v>1.1000000000000001</c:v>
                </c:pt>
                <c:pt idx="4">
                  <c:v>0.8</c:v>
                </c:pt>
                <c:pt idx="5">
                  <c:v>0.8</c:v>
                </c:pt>
                <c:pt idx="6">
                  <c:v>0.9</c:v>
                </c:pt>
              </c:numCache>
            </c:numRef>
          </c:val>
          <c:smooth val="0"/>
        </c:ser>
        <c:dLbls>
          <c:showLegendKey val="0"/>
          <c:showVal val="0"/>
          <c:showCatName val="0"/>
          <c:showSerName val="0"/>
          <c:showPercent val="0"/>
          <c:showBubbleSize val="0"/>
        </c:dLbls>
        <c:marker val="1"/>
        <c:smooth val="0"/>
        <c:axId val="102931072"/>
        <c:axId val="102941056"/>
      </c:lineChart>
      <c:catAx>
        <c:axId val="102931072"/>
        <c:scaling>
          <c:orientation val="minMax"/>
        </c:scaling>
        <c:delete val="0"/>
        <c:axPos val="b"/>
        <c:majorGridlines>
          <c:spPr>
            <a:ln w="12700">
              <a:solidFill>
                <a:srgbClr val="C0C0C0"/>
              </a:solidFill>
              <a:prstDash val="solid"/>
            </a:ln>
          </c:spPr>
        </c:majorGridlines>
        <c:numFmt formatCode="General" sourceLinked="1"/>
        <c:majorTickMark val="none"/>
        <c:minorTickMark val="none"/>
        <c:tickLblPos val="low"/>
        <c:spPr>
          <a:ln w="12700">
            <a:solidFill>
              <a:srgbClr val="000000"/>
            </a:solidFill>
            <a:prstDash val="solid"/>
          </a:ln>
        </c:spPr>
        <c:txPr>
          <a:bodyPr rot="0" vert="horz"/>
          <a:lstStyle/>
          <a:p>
            <a:pPr>
              <a:defRPr/>
            </a:pPr>
            <a:endParaRPr lang="fr-FR"/>
          </a:p>
        </c:txPr>
        <c:crossAx val="102941056"/>
        <c:crosses val="autoZero"/>
        <c:auto val="1"/>
        <c:lblAlgn val="ctr"/>
        <c:lblOffset val="0"/>
        <c:tickLblSkip val="1"/>
        <c:tickMarkSkip val="1"/>
        <c:noMultiLvlLbl val="0"/>
      </c:catAx>
      <c:valAx>
        <c:axId val="102941056"/>
        <c:scaling>
          <c:orientation val="minMax"/>
          <c:max val="30"/>
        </c:scaling>
        <c:delete val="0"/>
        <c:axPos val="l"/>
        <c:majorGridlines>
          <c:spPr>
            <a:ln w="12700">
              <a:solidFill>
                <a:srgbClr val="C0C0C0"/>
              </a:solidFill>
              <a:prstDash val="solid"/>
            </a:ln>
          </c:spPr>
        </c:majorGridlines>
        <c:title>
          <c:tx>
            <c:rich>
              <a:bodyPr rot="-5400000" vert="horz"/>
              <a:lstStyle/>
              <a:p>
                <a:pPr algn="ctr">
                  <a:defRPr sz="1000" b="0" i="0" u="none">
                    <a:solidFill>
                      <a:srgbClr val="000000"/>
                    </a:solidFill>
                    <a:latin typeface="Arial"/>
                    <a:ea typeface="Arial"/>
                    <a:cs typeface="Arial"/>
                  </a:defRPr>
                </a:pPr>
                <a:r>
                  <a:rPr lang="en-US"/>
                  <a:t>%</a:t>
                </a:r>
              </a:p>
            </c:rich>
          </c:tx>
          <c:layout/>
          <c:overlay val="0"/>
          <c:spPr>
            <a:ln w="12700">
              <a:solidFill>
                <a:srgbClr val="000000"/>
              </a:solidFill>
              <a:prstDash val="solid"/>
            </a:ln>
          </c:spPr>
        </c:title>
        <c:numFmt formatCode="#,##0;&quot;-&quot;#,##0" sourceLinked="0"/>
        <c:majorTickMark val="none"/>
        <c:minorTickMark val="none"/>
        <c:tickLblPos val="nextTo"/>
        <c:spPr>
          <a:ln w="12700">
            <a:solidFill>
              <a:srgbClr val="000000"/>
            </a:solidFill>
            <a:prstDash val="solid"/>
          </a:ln>
        </c:spPr>
        <c:crossAx val="102931072"/>
        <c:crossesAt val="1"/>
        <c:crossBetween val="midCat"/>
      </c:valAx>
      <c:spPr>
        <a:noFill/>
        <a:ln w="12700">
          <a:solidFill>
            <a:srgbClr val="000000"/>
          </a:solidFill>
          <a:prstDash val="solid"/>
        </a:ln>
      </c:spPr>
    </c:plotArea>
    <c:legend>
      <c:legendPos val="r"/>
      <c:layout>
        <c:manualLayout>
          <c:xMode val="edge"/>
          <c:yMode val="edge"/>
          <c:x val="0.6939535185185185"/>
          <c:y val="5.900493827160494E-2"/>
          <c:w val="0.29193537037037037"/>
          <c:h val="0.88199012345679018"/>
        </c:manualLayout>
      </c:layout>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224099858081415"/>
          <c:y val="6.9992592592592592E-2"/>
          <c:w val="0.8066403703703704"/>
          <c:h val="0.74864969135802473"/>
        </c:manualLayout>
      </c:layout>
      <c:barChart>
        <c:barDir val="col"/>
        <c:grouping val="percentStacked"/>
        <c:varyColors val="0"/>
        <c:ser>
          <c:idx val="0"/>
          <c:order val="0"/>
          <c:tx>
            <c:strRef>
              <c:f>'Profils volontaires'!$A$3</c:f>
              <c:strCache>
                <c:ptCount val="1"/>
                <c:pt idx="0">
                  <c:v>Etudiant</c:v>
                </c:pt>
              </c:strCache>
            </c:strRef>
          </c:tx>
          <c:spPr>
            <a:solidFill>
              <a:srgbClr val="00AAA1"/>
            </a:solidFill>
            <a:ln w="12700">
              <a:solidFill>
                <a:srgbClr val="000000"/>
              </a:solidFill>
              <a:prstDash val="solid"/>
            </a:ln>
            <a:effectLst/>
          </c:spPr>
          <c:invertIfNegative val="0"/>
          <c:cat>
            <c:numRef>
              <c:f>'Profils volontaires'!$B$2:$G$2</c:f>
              <c:numCache>
                <c:formatCode>General</c:formatCode>
                <c:ptCount val="6"/>
                <c:pt idx="0">
                  <c:v>2011</c:v>
                </c:pt>
                <c:pt idx="1">
                  <c:v>2012</c:v>
                </c:pt>
                <c:pt idx="2">
                  <c:v>2013</c:v>
                </c:pt>
                <c:pt idx="3">
                  <c:v>2014</c:v>
                </c:pt>
                <c:pt idx="4">
                  <c:v>2015</c:v>
                </c:pt>
                <c:pt idx="5">
                  <c:v>2016</c:v>
                </c:pt>
              </c:numCache>
            </c:numRef>
          </c:cat>
          <c:val>
            <c:numRef>
              <c:f>'Profils volontaires'!$B$3:$G$3</c:f>
              <c:numCache>
                <c:formatCode>#,##0.0</c:formatCode>
                <c:ptCount val="6"/>
                <c:pt idx="0">
                  <c:v>34</c:v>
                </c:pt>
                <c:pt idx="1">
                  <c:v>33.9</c:v>
                </c:pt>
                <c:pt idx="2">
                  <c:v>33.4</c:v>
                </c:pt>
                <c:pt idx="3">
                  <c:v>33.799999999999997</c:v>
                </c:pt>
                <c:pt idx="4">
                  <c:v>29.9</c:v>
                </c:pt>
                <c:pt idx="5">
                  <c:v>28.9</c:v>
                </c:pt>
              </c:numCache>
            </c:numRef>
          </c:val>
        </c:ser>
        <c:ser>
          <c:idx val="3"/>
          <c:order val="1"/>
          <c:tx>
            <c:strRef>
              <c:f>'Profils volontaires'!$A$6</c:f>
              <c:strCache>
                <c:ptCount val="1"/>
                <c:pt idx="0">
                  <c:v>Salarié</c:v>
                </c:pt>
              </c:strCache>
            </c:strRef>
          </c:tx>
          <c:spPr>
            <a:solidFill>
              <a:srgbClr val="ED8B00"/>
            </a:solidFill>
            <a:ln w="12700">
              <a:solidFill>
                <a:srgbClr val="000000"/>
              </a:solidFill>
              <a:prstDash val="solid"/>
            </a:ln>
            <a:effectLst/>
          </c:spPr>
          <c:invertIfNegative val="0"/>
          <c:cat>
            <c:numRef>
              <c:f>'Profils volontaires'!$B$2:$G$2</c:f>
              <c:numCache>
                <c:formatCode>General</c:formatCode>
                <c:ptCount val="6"/>
                <c:pt idx="0">
                  <c:v>2011</c:v>
                </c:pt>
                <c:pt idx="1">
                  <c:v>2012</c:v>
                </c:pt>
                <c:pt idx="2">
                  <c:v>2013</c:v>
                </c:pt>
                <c:pt idx="3">
                  <c:v>2014</c:v>
                </c:pt>
                <c:pt idx="4">
                  <c:v>2015</c:v>
                </c:pt>
                <c:pt idx="5">
                  <c:v>2016</c:v>
                </c:pt>
              </c:numCache>
            </c:numRef>
          </c:cat>
          <c:val>
            <c:numRef>
              <c:f>'Profils volontaires'!$B$6:$G$6</c:f>
              <c:numCache>
                <c:formatCode>#,##0.0</c:formatCode>
                <c:ptCount val="6"/>
                <c:pt idx="0">
                  <c:v>5.7</c:v>
                </c:pt>
                <c:pt idx="1">
                  <c:v>5.2</c:v>
                </c:pt>
                <c:pt idx="2">
                  <c:v>4.5</c:v>
                </c:pt>
                <c:pt idx="3">
                  <c:v>3.9</c:v>
                </c:pt>
                <c:pt idx="4">
                  <c:v>3.8</c:v>
                </c:pt>
                <c:pt idx="5">
                  <c:v>3.6</c:v>
                </c:pt>
              </c:numCache>
            </c:numRef>
          </c:val>
        </c:ser>
        <c:ser>
          <c:idx val="1"/>
          <c:order val="2"/>
          <c:tx>
            <c:strRef>
              <c:f>'Profils volontaires'!$A$4</c:f>
              <c:strCache>
                <c:ptCount val="1"/>
                <c:pt idx="0">
                  <c:v>Demandeur d'emploi</c:v>
                </c:pt>
              </c:strCache>
            </c:strRef>
          </c:tx>
          <c:spPr>
            <a:solidFill>
              <a:srgbClr val="B0AA9E"/>
            </a:solidFill>
            <a:ln w="12700">
              <a:solidFill>
                <a:srgbClr val="000000"/>
              </a:solidFill>
              <a:prstDash val="solid"/>
            </a:ln>
            <a:effectLst/>
          </c:spPr>
          <c:invertIfNegative val="0"/>
          <c:cat>
            <c:numRef>
              <c:f>'Profils volontaires'!$B$2:$G$2</c:f>
              <c:numCache>
                <c:formatCode>General</c:formatCode>
                <c:ptCount val="6"/>
                <c:pt idx="0">
                  <c:v>2011</c:v>
                </c:pt>
                <c:pt idx="1">
                  <c:v>2012</c:v>
                </c:pt>
                <c:pt idx="2">
                  <c:v>2013</c:v>
                </c:pt>
                <c:pt idx="3">
                  <c:v>2014</c:v>
                </c:pt>
                <c:pt idx="4">
                  <c:v>2015</c:v>
                </c:pt>
                <c:pt idx="5">
                  <c:v>2016</c:v>
                </c:pt>
              </c:numCache>
            </c:numRef>
          </c:cat>
          <c:val>
            <c:numRef>
              <c:f>'Profils volontaires'!$B$4:$G$4</c:f>
              <c:numCache>
                <c:formatCode>#,##0.0</c:formatCode>
                <c:ptCount val="6"/>
                <c:pt idx="0">
                  <c:v>47.3</c:v>
                </c:pt>
                <c:pt idx="1">
                  <c:v>47.4</c:v>
                </c:pt>
                <c:pt idx="2">
                  <c:v>48.1</c:v>
                </c:pt>
                <c:pt idx="3">
                  <c:v>45.9</c:v>
                </c:pt>
                <c:pt idx="4">
                  <c:v>47.9</c:v>
                </c:pt>
                <c:pt idx="5">
                  <c:v>47.7</c:v>
                </c:pt>
              </c:numCache>
            </c:numRef>
          </c:val>
        </c:ser>
        <c:ser>
          <c:idx val="2"/>
          <c:order val="3"/>
          <c:tx>
            <c:strRef>
              <c:f>'Profils volontaires'!$A$5</c:f>
              <c:strCache>
                <c:ptCount val="1"/>
                <c:pt idx="0">
                  <c:v>Inactif (hors étudiant)</c:v>
                </c:pt>
              </c:strCache>
            </c:strRef>
          </c:tx>
          <c:spPr>
            <a:solidFill>
              <a:srgbClr val="F9B000"/>
            </a:solidFill>
            <a:ln w="12700">
              <a:solidFill>
                <a:srgbClr val="000000"/>
              </a:solidFill>
              <a:prstDash val="solid"/>
            </a:ln>
            <a:effectLst/>
          </c:spPr>
          <c:invertIfNegative val="0"/>
          <c:cat>
            <c:numRef>
              <c:f>'Profils volontaires'!$B$2:$G$2</c:f>
              <c:numCache>
                <c:formatCode>General</c:formatCode>
                <c:ptCount val="6"/>
                <c:pt idx="0">
                  <c:v>2011</c:v>
                </c:pt>
                <c:pt idx="1">
                  <c:v>2012</c:v>
                </c:pt>
                <c:pt idx="2">
                  <c:v>2013</c:v>
                </c:pt>
                <c:pt idx="3">
                  <c:v>2014</c:v>
                </c:pt>
                <c:pt idx="4">
                  <c:v>2015</c:v>
                </c:pt>
                <c:pt idx="5">
                  <c:v>2016</c:v>
                </c:pt>
              </c:numCache>
            </c:numRef>
          </c:cat>
          <c:val>
            <c:numRef>
              <c:f>'Profils volontaires'!$B$5:$G$5</c:f>
              <c:numCache>
                <c:formatCode>#,##0.0</c:formatCode>
                <c:ptCount val="6"/>
                <c:pt idx="0">
                  <c:v>13</c:v>
                </c:pt>
                <c:pt idx="1">
                  <c:v>13.6</c:v>
                </c:pt>
                <c:pt idx="2">
                  <c:v>14</c:v>
                </c:pt>
                <c:pt idx="3">
                  <c:v>16.399999999999999</c:v>
                </c:pt>
                <c:pt idx="4">
                  <c:v>18.399999999999999</c:v>
                </c:pt>
                <c:pt idx="5">
                  <c:v>19.8</c:v>
                </c:pt>
              </c:numCache>
            </c:numRef>
          </c:val>
        </c:ser>
        <c:dLbls>
          <c:showLegendKey val="0"/>
          <c:showVal val="0"/>
          <c:showCatName val="0"/>
          <c:showSerName val="0"/>
          <c:showPercent val="0"/>
          <c:showBubbleSize val="0"/>
        </c:dLbls>
        <c:gapWidth val="125"/>
        <c:overlap val="100"/>
        <c:axId val="102972800"/>
        <c:axId val="102990976"/>
      </c:barChart>
      <c:catAx>
        <c:axId val="102972800"/>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fr-FR"/>
          </a:p>
        </c:txPr>
        <c:crossAx val="102990976"/>
        <c:crosses val="autoZero"/>
        <c:auto val="1"/>
        <c:lblAlgn val="ctr"/>
        <c:lblOffset val="0"/>
        <c:tickLblSkip val="1"/>
        <c:tickMarkSkip val="1"/>
        <c:noMultiLvlLbl val="0"/>
      </c:catAx>
      <c:valAx>
        <c:axId val="102990976"/>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crossAx val="102972800"/>
        <c:crossesAt val="1"/>
        <c:crossBetween val="between"/>
        <c:majorUnit val="0.2"/>
      </c:valAx>
      <c:spPr>
        <a:noFill/>
        <a:ln w="12700">
          <a:solidFill>
            <a:srgbClr val="000000"/>
          </a:solidFill>
          <a:prstDash val="solid"/>
        </a:ln>
      </c:spPr>
    </c:plotArea>
    <c:legend>
      <c:legendPos val="b"/>
      <c:layout/>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0505462962962962"/>
          <c:y val="6.195432098765432E-2"/>
          <c:w val="0.8589890740740741"/>
          <c:h val="0.77755493827160493"/>
        </c:manualLayout>
      </c:layout>
      <c:barChart>
        <c:barDir val="col"/>
        <c:grouping val="percentStacked"/>
        <c:varyColors val="0"/>
        <c:ser>
          <c:idx val="0"/>
          <c:order val="0"/>
          <c:tx>
            <c:strRef>
              <c:f>'Profils volontaires'!$A$8</c:f>
              <c:strCache>
                <c:ptCount val="1"/>
                <c:pt idx="0">
                  <c:v>Brevet ou non diplômé</c:v>
                </c:pt>
              </c:strCache>
            </c:strRef>
          </c:tx>
          <c:spPr>
            <a:solidFill>
              <a:srgbClr val="00AAA1"/>
            </a:solidFill>
            <a:ln w="12700">
              <a:solidFill>
                <a:srgbClr val="000000"/>
              </a:solidFill>
              <a:prstDash val="solid"/>
            </a:ln>
            <a:effectLst/>
          </c:spPr>
          <c:invertIfNegative val="0"/>
          <c:cat>
            <c:numRef>
              <c:f>'Profils volontaires'!$B$2:$G$2</c:f>
              <c:numCache>
                <c:formatCode>General</c:formatCode>
                <c:ptCount val="6"/>
                <c:pt idx="0">
                  <c:v>2011</c:v>
                </c:pt>
                <c:pt idx="1">
                  <c:v>2012</c:v>
                </c:pt>
                <c:pt idx="2">
                  <c:v>2013</c:v>
                </c:pt>
                <c:pt idx="3">
                  <c:v>2014</c:v>
                </c:pt>
                <c:pt idx="4">
                  <c:v>2015</c:v>
                </c:pt>
                <c:pt idx="5">
                  <c:v>2016</c:v>
                </c:pt>
              </c:numCache>
            </c:numRef>
          </c:cat>
          <c:val>
            <c:numRef>
              <c:f>'Profils volontaires'!$B$8:$G$8</c:f>
              <c:numCache>
                <c:formatCode>#,##0.0</c:formatCode>
                <c:ptCount val="6"/>
                <c:pt idx="0">
                  <c:v>22.7</c:v>
                </c:pt>
                <c:pt idx="1">
                  <c:v>20.3</c:v>
                </c:pt>
                <c:pt idx="2">
                  <c:v>18.100000000000001</c:v>
                </c:pt>
                <c:pt idx="3">
                  <c:v>17.600000000000001</c:v>
                </c:pt>
                <c:pt idx="4">
                  <c:v>17.600000000000001</c:v>
                </c:pt>
                <c:pt idx="5">
                  <c:v>17.600000000000001</c:v>
                </c:pt>
              </c:numCache>
            </c:numRef>
          </c:val>
        </c:ser>
        <c:ser>
          <c:idx val="1"/>
          <c:order val="1"/>
          <c:tx>
            <c:strRef>
              <c:f>'Profils volontaires'!$A$9</c:f>
              <c:strCache>
                <c:ptCount val="1"/>
                <c:pt idx="0">
                  <c:v>CAP-BEP</c:v>
                </c:pt>
              </c:strCache>
            </c:strRef>
          </c:tx>
          <c:spPr>
            <a:solidFill>
              <a:srgbClr val="ED8B00"/>
            </a:solidFill>
            <a:ln w="12700">
              <a:solidFill>
                <a:srgbClr val="000000"/>
              </a:solidFill>
              <a:prstDash val="solid"/>
            </a:ln>
            <a:effectLst/>
          </c:spPr>
          <c:invertIfNegative val="0"/>
          <c:cat>
            <c:numRef>
              <c:f>'Profils volontaires'!$B$2:$G$2</c:f>
              <c:numCache>
                <c:formatCode>General</c:formatCode>
                <c:ptCount val="6"/>
                <c:pt idx="0">
                  <c:v>2011</c:v>
                </c:pt>
                <c:pt idx="1">
                  <c:v>2012</c:v>
                </c:pt>
                <c:pt idx="2">
                  <c:v>2013</c:v>
                </c:pt>
                <c:pt idx="3">
                  <c:v>2014</c:v>
                </c:pt>
                <c:pt idx="4">
                  <c:v>2015</c:v>
                </c:pt>
                <c:pt idx="5">
                  <c:v>2016</c:v>
                </c:pt>
              </c:numCache>
            </c:numRef>
          </c:cat>
          <c:val>
            <c:numRef>
              <c:f>'Profils volontaires'!$B$9:$G$9</c:f>
              <c:numCache>
                <c:formatCode>#,##0.0</c:formatCode>
                <c:ptCount val="6"/>
                <c:pt idx="0">
                  <c:v>0.2</c:v>
                </c:pt>
                <c:pt idx="1">
                  <c:v>4.5</c:v>
                </c:pt>
                <c:pt idx="2">
                  <c:v>7.2</c:v>
                </c:pt>
                <c:pt idx="3">
                  <c:v>6.2</c:v>
                </c:pt>
                <c:pt idx="4">
                  <c:v>6.9</c:v>
                </c:pt>
                <c:pt idx="5">
                  <c:v>7.7</c:v>
                </c:pt>
              </c:numCache>
            </c:numRef>
          </c:val>
        </c:ser>
        <c:ser>
          <c:idx val="2"/>
          <c:order val="2"/>
          <c:tx>
            <c:strRef>
              <c:f>'Profils volontaires'!$A$10</c:f>
              <c:strCache>
                <c:ptCount val="1"/>
                <c:pt idx="0">
                  <c:v>Baccalauréat</c:v>
                </c:pt>
              </c:strCache>
            </c:strRef>
          </c:tx>
          <c:spPr>
            <a:solidFill>
              <a:srgbClr val="B0AA9E"/>
            </a:solidFill>
            <a:ln w="12700">
              <a:solidFill>
                <a:srgbClr val="000000"/>
              </a:solidFill>
              <a:prstDash val="solid"/>
            </a:ln>
            <a:effectLst/>
          </c:spPr>
          <c:invertIfNegative val="0"/>
          <c:cat>
            <c:numRef>
              <c:f>'Profils volontaires'!$B$2:$G$2</c:f>
              <c:numCache>
                <c:formatCode>General</c:formatCode>
                <c:ptCount val="6"/>
                <c:pt idx="0">
                  <c:v>2011</c:v>
                </c:pt>
                <c:pt idx="1">
                  <c:v>2012</c:v>
                </c:pt>
                <c:pt idx="2">
                  <c:v>2013</c:v>
                </c:pt>
                <c:pt idx="3">
                  <c:v>2014</c:v>
                </c:pt>
                <c:pt idx="4">
                  <c:v>2015</c:v>
                </c:pt>
                <c:pt idx="5">
                  <c:v>2016</c:v>
                </c:pt>
              </c:numCache>
            </c:numRef>
          </c:cat>
          <c:val>
            <c:numRef>
              <c:f>'Profils volontaires'!$B$10:$G$10</c:f>
              <c:numCache>
                <c:formatCode>#,##0.0</c:formatCode>
                <c:ptCount val="6"/>
                <c:pt idx="0">
                  <c:v>35.6</c:v>
                </c:pt>
                <c:pt idx="1">
                  <c:v>33.5</c:v>
                </c:pt>
                <c:pt idx="2">
                  <c:v>31.7</c:v>
                </c:pt>
                <c:pt idx="3">
                  <c:v>33.799999999999997</c:v>
                </c:pt>
                <c:pt idx="4">
                  <c:v>36.4</c:v>
                </c:pt>
                <c:pt idx="5">
                  <c:v>39.799999999999997</c:v>
                </c:pt>
              </c:numCache>
            </c:numRef>
          </c:val>
        </c:ser>
        <c:ser>
          <c:idx val="3"/>
          <c:order val="3"/>
          <c:tx>
            <c:strRef>
              <c:f>'Profils volontaires'!$A$11</c:f>
              <c:strCache>
                <c:ptCount val="1"/>
                <c:pt idx="0">
                  <c:v>&gt; Baccalauréat</c:v>
                </c:pt>
              </c:strCache>
            </c:strRef>
          </c:tx>
          <c:spPr>
            <a:solidFill>
              <a:srgbClr val="F9B000"/>
            </a:solidFill>
            <a:ln w="12700">
              <a:solidFill>
                <a:srgbClr val="000000"/>
              </a:solidFill>
              <a:prstDash val="solid"/>
            </a:ln>
            <a:effectLst/>
          </c:spPr>
          <c:invertIfNegative val="0"/>
          <c:cat>
            <c:numRef>
              <c:f>'Profils volontaires'!$B$2:$G$2</c:f>
              <c:numCache>
                <c:formatCode>General</c:formatCode>
                <c:ptCount val="6"/>
                <c:pt idx="0">
                  <c:v>2011</c:v>
                </c:pt>
                <c:pt idx="1">
                  <c:v>2012</c:v>
                </c:pt>
                <c:pt idx="2">
                  <c:v>2013</c:v>
                </c:pt>
                <c:pt idx="3">
                  <c:v>2014</c:v>
                </c:pt>
                <c:pt idx="4">
                  <c:v>2015</c:v>
                </c:pt>
                <c:pt idx="5">
                  <c:v>2016</c:v>
                </c:pt>
              </c:numCache>
            </c:numRef>
          </c:cat>
          <c:val>
            <c:numRef>
              <c:f>'Profils volontaires'!$B$11:$G$11</c:f>
              <c:numCache>
                <c:formatCode>#,##0.0</c:formatCode>
                <c:ptCount val="6"/>
                <c:pt idx="0">
                  <c:v>41.6</c:v>
                </c:pt>
                <c:pt idx="1">
                  <c:v>41.7</c:v>
                </c:pt>
                <c:pt idx="2">
                  <c:v>43</c:v>
                </c:pt>
                <c:pt idx="3">
                  <c:v>42.4</c:v>
                </c:pt>
                <c:pt idx="4">
                  <c:v>39.1</c:v>
                </c:pt>
                <c:pt idx="5">
                  <c:v>34.9</c:v>
                </c:pt>
              </c:numCache>
            </c:numRef>
          </c:val>
        </c:ser>
        <c:dLbls>
          <c:showLegendKey val="0"/>
          <c:showVal val="0"/>
          <c:showCatName val="0"/>
          <c:showSerName val="0"/>
          <c:showPercent val="0"/>
          <c:showBubbleSize val="0"/>
        </c:dLbls>
        <c:gapWidth val="150"/>
        <c:overlap val="100"/>
        <c:axId val="105651200"/>
        <c:axId val="105652992"/>
      </c:barChart>
      <c:catAx>
        <c:axId val="105651200"/>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fr-FR"/>
          </a:p>
        </c:txPr>
        <c:crossAx val="105652992"/>
        <c:crosses val="autoZero"/>
        <c:auto val="1"/>
        <c:lblAlgn val="ctr"/>
        <c:lblOffset val="0"/>
        <c:tickLblSkip val="1"/>
        <c:tickMarkSkip val="1"/>
        <c:noMultiLvlLbl val="0"/>
      </c:catAx>
      <c:valAx>
        <c:axId val="105652992"/>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crossAx val="105651200"/>
        <c:crossesAt val="1"/>
        <c:crossBetween val="between"/>
        <c:majorUnit val="0.2"/>
      </c:valAx>
      <c:spPr>
        <a:noFill/>
        <a:ln w="12700">
          <a:solidFill>
            <a:srgbClr val="000000"/>
          </a:solidFill>
          <a:prstDash val="solid"/>
        </a:ln>
      </c:spPr>
    </c:plotArea>
    <c:legend>
      <c:legendPos val="b"/>
      <c:layout/>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barChart>
        <c:barDir val="col"/>
        <c:grouping val="percentStacked"/>
        <c:varyColors val="0"/>
        <c:ser>
          <c:idx val="0"/>
          <c:order val="0"/>
          <c:tx>
            <c:strRef>
              <c:f>'Âge volontaires'!$A$11</c:f>
              <c:strCache>
                <c:ptCount val="1"/>
                <c:pt idx="0">
                  <c:v>16-18 ans</c:v>
                </c:pt>
              </c:strCache>
            </c:strRef>
          </c:tx>
          <c:spPr>
            <a:solidFill>
              <a:srgbClr val="00AAA1"/>
            </a:solidFill>
            <a:ln w="12700">
              <a:solidFill>
                <a:srgbClr val="000000"/>
              </a:solidFill>
              <a:prstDash val="solid"/>
            </a:ln>
            <a:effectLst/>
          </c:spPr>
          <c:invertIfNegative val="0"/>
          <c:cat>
            <c:numRef>
              <c:f>'Âge volontaires'!$B$2:$G$2</c:f>
              <c:numCache>
                <c:formatCode>General</c:formatCode>
                <c:ptCount val="6"/>
                <c:pt idx="0">
                  <c:v>2011</c:v>
                </c:pt>
                <c:pt idx="1">
                  <c:v>2012</c:v>
                </c:pt>
                <c:pt idx="2">
                  <c:v>2013</c:v>
                </c:pt>
                <c:pt idx="3">
                  <c:v>2014</c:v>
                </c:pt>
                <c:pt idx="4">
                  <c:v>2015</c:v>
                </c:pt>
                <c:pt idx="5">
                  <c:v>2016</c:v>
                </c:pt>
              </c:numCache>
            </c:numRef>
          </c:cat>
          <c:val>
            <c:numRef>
              <c:f>'Âge volontaires'!$B$11:$G$11</c:f>
              <c:numCache>
                <c:formatCode>0</c:formatCode>
                <c:ptCount val="6"/>
                <c:pt idx="0">
                  <c:v>10.37</c:v>
                </c:pt>
                <c:pt idx="1">
                  <c:v>10.81</c:v>
                </c:pt>
                <c:pt idx="2">
                  <c:v>11.65</c:v>
                </c:pt>
                <c:pt idx="3">
                  <c:v>13.64</c:v>
                </c:pt>
                <c:pt idx="4">
                  <c:v>14.27</c:v>
                </c:pt>
                <c:pt idx="5">
                  <c:v>15.96</c:v>
                </c:pt>
              </c:numCache>
            </c:numRef>
          </c:val>
        </c:ser>
        <c:ser>
          <c:idx val="1"/>
          <c:order val="1"/>
          <c:tx>
            <c:strRef>
              <c:f>'Âge volontaires'!$A$12</c:f>
              <c:strCache>
                <c:ptCount val="1"/>
                <c:pt idx="0">
                  <c:v>19-20 ans</c:v>
                </c:pt>
              </c:strCache>
            </c:strRef>
          </c:tx>
          <c:spPr>
            <a:solidFill>
              <a:srgbClr val="ED8B00"/>
            </a:solidFill>
            <a:ln w="12700">
              <a:solidFill>
                <a:srgbClr val="000000"/>
              </a:solidFill>
              <a:prstDash val="solid"/>
            </a:ln>
            <a:effectLst/>
          </c:spPr>
          <c:invertIfNegative val="0"/>
          <c:cat>
            <c:numRef>
              <c:f>'Âge volontaires'!$B$2:$G$2</c:f>
              <c:numCache>
                <c:formatCode>General</c:formatCode>
                <c:ptCount val="6"/>
                <c:pt idx="0">
                  <c:v>2011</c:v>
                </c:pt>
                <c:pt idx="1">
                  <c:v>2012</c:v>
                </c:pt>
                <c:pt idx="2">
                  <c:v>2013</c:v>
                </c:pt>
                <c:pt idx="3">
                  <c:v>2014</c:v>
                </c:pt>
                <c:pt idx="4">
                  <c:v>2015</c:v>
                </c:pt>
                <c:pt idx="5">
                  <c:v>2016</c:v>
                </c:pt>
              </c:numCache>
            </c:numRef>
          </c:cat>
          <c:val>
            <c:numRef>
              <c:f>'Âge volontaires'!$B$12:$G$12</c:f>
              <c:numCache>
                <c:formatCode>0</c:formatCode>
                <c:ptCount val="6"/>
                <c:pt idx="0">
                  <c:v>26.28</c:v>
                </c:pt>
                <c:pt idx="1">
                  <c:v>25.91</c:v>
                </c:pt>
                <c:pt idx="2">
                  <c:v>25.12</c:v>
                </c:pt>
                <c:pt idx="3">
                  <c:v>25.7</c:v>
                </c:pt>
                <c:pt idx="4">
                  <c:v>27.95</c:v>
                </c:pt>
                <c:pt idx="5">
                  <c:v>29.6</c:v>
                </c:pt>
              </c:numCache>
            </c:numRef>
          </c:val>
        </c:ser>
        <c:ser>
          <c:idx val="2"/>
          <c:order val="2"/>
          <c:tx>
            <c:strRef>
              <c:f>'Âge volontaires'!$A$13</c:f>
              <c:strCache>
                <c:ptCount val="1"/>
                <c:pt idx="0">
                  <c:v>21-22 ans</c:v>
                </c:pt>
              </c:strCache>
            </c:strRef>
          </c:tx>
          <c:spPr>
            <a:solidFill>
              <a:srgbClr val="B0AA9E"/>
            </a:solidFill>
            <a:ln w="12700">
              <a:solidFill>
                <a:srgbClr val="000000"/>
              </a:solidFill>
              <a:prstDash val="solid"/>
            </a:ln>
            <a:effectLst/>
          </c:spPr>
          <c:invertIfNegative val="0"/>
          <c:cat>
            <c:numRef>
              <c:f>'Âge volontaires'!$B$2:$G$2</c:f>
              <c:numCache>
                <c:formatCode>General</c:formatCode>
                <c:ptCount val="6"/>
                <c:pt idx="0">
                  <c:v>2011</c:v>
                </c:pt>
                <c:pt idx="1">
                  <c:v>2012</c:v>
                </c:pt>
                <c:pt idx="2">
                  <c:v>2013</c:v>
                </c:pt>
                <c:pt idx="3">
                  <c:v>2014</c:v>
                </c:pt>
                <c:pt idx="4">
                  <c:v>2015</c:v>
                </c:pt>
                <c:pt idx="5">
                  <c:v>2016</c:v>
                </c:pt>
              </c:numCache>
            </c:numRef>
          </c:cat>
          <c:val>
            <c:numRef>
              <c:f>'Âge volontaires'!$B$13:$G$13</c:f>
              <c:numCache>
                <c:formatCode>0</c:formatCode>
                <c:ptCount val="6"/>
                <c:pt idx="0">
                  <c:v>29.32</c:v>
                </c:pt>
                <c:pt idx="1">
                  <c:v>28.99</c:v>
                </c:pt>
                <c:pt idx="2">
                  <c:v>28.93</c:v>
                </c:pt>
                <c:pt idx="3">
                  <c:v>27.35</c:v>
                </c:pt>
                <c:pt idx="4">
                  <c:v>26.84</c:v>
                </c:pt>
                <c:pt idx="5">
                  <c:v>26.87</c:v>
                </c:pt>
              </c:numCache>
            </c:numRef>
          </c:val>
        </c:ser>
        <c:ser>
          <c:idx val="3"/>
          <c:order val="3"/>
          <c:tx>
            <c:strRef>
              <c:f>'Âge volontaires'!$A$14</c:f>
              <c:strCache>
                <c:ptCount val="1"/>
                <c:pt idx="0">
                  <c:v>23-24 ans</c:v>
                </c:pt>
              </c:strCache>
            </c:strRef>
          </c:tx>
          <c:spPr>
            <a:solidFill>
              <a:srgbClr val="F9B000"/>
            </a:solidFill>
            <a:ln w="12700">
              <a:solidFill>
                <a:srgbClr val="000000"/>
              </a:solidFill>
              <a:prstDash val="solid"/>
            </a:ln>
            <a:effectLst/>
          </c:spPr>
          <c:invertIfNegative val="0"/>
          <c:cat>
            <c:numRef>
              <c:f>'Âge volontaires'!$B$2:$G$2</c:f>
              <c:numCache>
                <c:formatCode>General</c:formatCode>
                <c:ptCount val="6"/>
                <c:pt idx="0">
                  <c:v>2011</c:v>
                </c:pt>
                <c:pt idx="1">
                  <c:v>2012</c:v>
                </c:pt>
                <c:pt idx="2">
                  <c:v>2013</c:v>
                </c:pt>
                <c:pt idx="3">
                  <c:v>2014</c:v>
                </c:pt>
                <c:pt idx="4">
                  <c:v>2015</c:v>
                </c:pt>
                <c:pt idx="5">
                  <c:v>2016</c:v>
                </c:pt>
              </c:numCache>
            </c:numRef>
          </c:cat>
          <c:val>
            <c:numRef>
              <c:f>'Âge volontaires'!$B$14:$G$14</c:f>
              <c:numCache>
                <c:formatCode>0</c:formatCode>
                <c:ptCount val="6"/>
                <c:pt idx="0">
                  <c:v>26.33</c:v>
                </c:pt>
                <c:pt idx="1">
                  <c:v>26.560000000000002</c:v>
                </c:pt>
                <c:pt idx="2">
                  <c:v>26.34</c:v>
                </c:pt>
                <c:pt idx="3">
                  <c:v>25.560000000000002</c:v>
                </c:pt>
                <c:pt idx="4">
                  <c:v>24.18</c:v>
                </c:pt>
                <c:pt idx="5">
                  <c:v>21.27</c:v>
                </c:pt>
              </c:numCache>
            </c:numRef>
          </c:val>
        </c:ser>
        <c:ser>
          <c:idx val="4"/>
          <c:order val="4"/>
          <c:tx>
            <c:strRef>
              <c:f>'Âge volontaires'!$A$15</c:f>
              <c:strCache>
                <c:ptCount val="1"/>
                <c:pt idx="0">
                  <c:v>25 ans et +</c:v>
                </c:pt>
              </c:strCache>
            </c:strRef>
          </c:tx>
          <c:spPr>
            <a:solidFill>
              <a:srgbClr val="B8DEDB"/>
            </a:solidFill>
            <a:ln w="12700">
              <a:solidFill>
                <a:srgbClr val="000000"/>
              </a:solidFill>
              <a:prstDash val="solid"/>
            </a:ln>
            <a:effectLst/>
          </c:spPr>
          <c:invertIfNegative val="0"/>
          <c:cat>
            <c:numRef>
              <c:f>'Âge volontaires'!$B$2:$G$2</c:f>
              <c:numCache>
                <c:formatCode>General</c:formatCode>
                <c:ptCount val="6"/>
                <c:pt idx="0">
                  <c:v>2011</c:v>
                </c:pt>
                <c:pt idx="1">
                  <c:v>2012</c:v>
                </c:pt>
                <c:pt idx="2">
                  <c:v>2013</c:v>
                </c:pt>
                <c:pt idx="3">
                  <c:v>2014</c:v>
                </c:pt>
                <c:pt idx="4">
                  <c:v>2015</c:v>
                </c:pt>
                <c:pt idx="5">
                  <c:v>2016</c:v>
                </c:pt>
              </c:numCache>
            </c:numRef>
          </c:cat>
          <c:val>
            <c:numRef>
              <c:f>'Âge volontaires'!$B$15:$G$15</c:f>
              <c:numCache>
                <c:formatCode>0</c:formatCode>
                <c:ptCount val="6"/>
                <c:pt idx="0">
                  <c:v>7.6899999999999995</c:v>
                </c:pt>
                <c:pt idx="1">
                  <c:v>7.7299999999999995</c:v>
                </c:pt>
                <c:pt idx="2">
                  <c:v>7.95</c:v>
                </c:pt>
                <c:pt idx="3">
                  <c:v>7.75</c:v>
                </c:pt>
                <c:pt idx="4">
                  <c:v>6.7600000000000007</c:v>
                </c:pt>
                <c:pt idx="5">
                  <c:v>6.3</c:v>
                </c:pt>
              </c:numCache>
            </c:numRef>
          </c:val>
        </c:ser>
        <c:dLbls>
          <c:showLegendKey val="0"/>
          <c:showVal val="0"/>
          <c:showCatName val="0"/>
          <c:showSerName val="0"/>
          <c:showPercent val="0"/>
          <c:showBubbleSize val="0"/>
        </c:dLbls>
        <c:gapWidth val="87"/>
        <c:overlap val="100"/>
        <c:axId val="106799488"/>
        <c:axId val="106801024"/>
      </c:barChart>
      <c:catAx>
        <c:axId val="106799488"/>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fr-FR"/>
          </a:p>
        </c:txPr>
        <c:crossAx val="106801024"/>
        <c:crosses val="autoZero"/>
        <c:auto val="1"/>
        <c:lblAlgn val="ctr"/>
        <c:lblOffset val="0"/>
        <c:tickLblSkip val="1"/>
        <c:tickMarkSkip val="1"/>
        <c:noMultiLvlLbl val="0"/>
      </c:catAx>
      <c:valAx>
        <c:axId val="106801024"/>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crossAx val="106799488"/>
        <c:crossesAt val="1"/>
        <c:crossBetween val="between"/>
        <c:majorUnit val="0.25"/>
      </c:valAx>
      <c:spPr>
        <a:noFill/>
        <a:ln w="12700">
          <a:solidFill>
            <a:srgbClr val="000000"/>
          </a:solidFill>
          <a:prstDash val="solid"/>
        </a:ln>
      </c:spPr>
    </c:plotArea>
    <c:legend>
      <c:legendPos val="b"/>
      <c:layout/>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430740740740725E-2"/>
          <c:y val="5.4876543209876547E-2"/>
          <c:w val="0.54304574074074075"/>
          <c:h val="0.84141975308641981"/>
        </c:manualLayout>
      </c:layout>
      <c:barChart>
        <c:barDir val="col"/>
        <c:grouping val="stacked"/>
        <c:varyColors val="0"/>
        <c:ser>
          <c:idx val="1"/>
          <c:order val="1"/>
          <c:tx>
            <c:strRef>
              <c:f>'Durée moyenne des missions'!$A$21</c:f>
              <c:strCache>
                <c:ptCount val="1"/>
                <c:pt idx="0">
                  <c:v>Commun accord entre les parties</c:v>
                </c:pt>
              </c:strCache>
            </c:strRef>
          </c:tx>
          <c:spPr>
            <a:solidFill>
              <a:srgbClr val="00AAA1"/>
            </a:solidFill>
            <a:ln w="12700">
              <a:solidFill>
                <a:srgbClr val="000000"/>
              </a:solidFill>
              <a:prstDash val="solid"/>
            </a:ln>
            <a:effectLst/>
          </c:spPr>
          <c:invertIfNegative val="0"/>
          <c:cat>
            <c:strRef>
              <c:f>'Durée moyenne des missions'!$B$10:$G$10</c:f>
              <c:strCache>
                <c:ptCount val="6"/>
                <c:pt idx="0">
                  <c:v>juin 10 - mai 11</c:v>
                </c:pt>
                <c:pt idx="1">
                  <c:v>juin 11 - mai 12</c:v>
                </c:pt>
                <c:pt idx="2">
                  <c:v>juin 12 - mai 13</c:v>
                </c:pt>
                <c:pt idx="3">
                  <c:v>juin 13 - mai 14</c:v>
                </c:pt>
                <c:pt idx="4">
                  <c:v>juin 14 - mai 15</c:v>
                </c:pt>
                <c:pt idx="5">
                  <c:v>juin 15 - mai 16</c:v>
                </c:pt>
              </c:strCache>
            </c:strRef>
          </c:cat>
          <c:val>
            <c:numRef>
              <c:f>'Durée moyenne des missions'!$B$21:$G$21</c:f>
              <c:numCache>
                <c:formatCode>0.0</c:formatCode>
                <c:ptCount val="6"/>
                <c:pt idx="0">
                  <c:v>14.766582054960823</c:v>
                </c:pt>
                <c:pt idx="1">
                  <c:v>11.5776</c:v>
                </c:pt>
                <c:pt idx="2">
                  <c:v>8.4301161393672412</c:v>
                </c:pt>
                <c:pt idx="3">
                  <c:v>7.4335588898695688</c:v>
                </c:pt>
                <c:pt idx="4">
                  <c:v>6.7782987273945068</c:v>
                </c:pt>
                <c:pt idx="5">
                  <c:v>7.5157935870438299</c:v>
                </c:pt>
              </c:numCache>
            </c:numRef>
          </c:val>
        </c:ser>
        <c:ser>
          <c:idx val="2"/>
          <c:order val="2"/>
          <c:tx>
            <c:strRef>
              <c:f>'Durée moyenne des missions'!$A$22</c:f>
              <c:strCache>
                <c:ptCount val="1"/>
                <c:pt idx="0">
                  <c:v>Embauche en CDD  ou CDI</c:v>
                </c:pt>
              </c:strCache>
            </c:strRef>
          </c:tx>
          <c:spPr>
            <a:solidFill>
              <a:srgbClr val="ED8B00"/>
            </a:solidFill>
            <a:ln w="12700">
              <a:solidFill>
                <a:srgbClr val="000000"/>
              </a:solidFill>
              <a:prstDash val="solid"/>
            </a:ln>
            <a:effectLst/>
          </c:spPr>
          <c:invertIfNegative val="0"/>
          <c:cat>
            <c:strRef>
              <c:f>'Durée moyenne des missions'!$B$10:$G$10</c:f>
              <c:strCache>
                <c:ptCount val="6"/>
                <c:pt idx="0">
                  <c:v>juin 10 - mai 11</c:v>
                </c:pt>
                <c:pt idx="1">
                  <c:v>juin 11 - mai 12</c:v>
                </c:pt>
                <c:pt idx="2">
                  <c:v>juin 12 - mai 13</c:v>
                </c:pt>
                <c:pt idx="3">
                  <c:v>juin 13 - mai 14</c:v>
                </c:pt>
                <c:pt idx="4">
                  <c:v>juin 14 - mai 15</c:v>
                </c:pt>
                <c:pt idx="5">
                  <c:v>juin 15 - mai 16</c:v>
                </c:pt>
              </c:strCache>
            </c:strRef>
          </c:cat>
          <c:val>
            <c:numRef>
              <c:f>'Durée moyenne des missions'!$B$22:$G$22</c:f>
              <c:numCache>
                <c:formatCode>0.0</c:formatCode>
                <c:ptCount val="6"/>
                <c:pt idx="0">
                  <c:v>7.1184196004855984</c:v>
                </c:pt>
                <c:pt idx="1">
                  <c:v>7.3152000000000008</c:v>
                </c:pt>
                <c:pt idx="2">
                  <c:v>8.2348818582298762</c:v>
                </c:pt>
                <c:pt idx="3">
                  <c:v>7.3305874276748062</c:v>
                </c:pt>
                <c:pt idx="4">
                  <c:v>5.9031033712882328</c:v>
                </c:pt>
                <c:pt idx="5">
                  <c:v>7.1792979180687322</c:v>
                </c:pt>
              </c:numCache>
            </c:numRef>
          </c:val>
        </c:ser>
        <c:ser>
          <c:idx val="3"/>
          <c:order val="3"/>
          <c:tx>
            <c:strRef>
              <c:f>'Durée moyenne des missions'!$A$23</c:f>
              <c:strCache>
                <c:ptCount val="1"/>
                <c:pt idx="0">
                  <c:v>Abandon de poste</c:v>
                </c:pt>
              </c:strCache>
            </c:strRef>
          </c:tx>
          <c:spPr>
            <a:solidFill>
              <a:srgbClr val="B0AA9E"/>
            </a:solidFill>
            <a:ln w="12700">
              <a:solidFill>
                <a:srgbClr val="000000"/>
              </a:solidFill>
              <a:prstDash val="solid"/>
            </a:ln>
            <a:effectLst/>
          </c:spPr>
          <c:invertIfNegative val="0"/>
          <c:cat>
            <c:strRef>
              <c:f>'Durée moyenne des missions'!$B$10:$G$10</c:f>
              <c:strCache>
                <c:ptCount val="6"/>
                <c:pt idx="0">
                  <c:v>juin 10 - mai 11</c:v>
                </c:pt>
                <c:pt idx="1">
                  <c:v>juin 11 - mai 12</c:v>
                </c:pt>
                <c:pt idx="2">
                  <c:v>juin 12 - mai 13</c:v>
                </c:pt>
                <c:pt idx="3">
                  <c:v>juin 13 - mai 14</c:v>
                </c:pt>
                <c:pt idx="4">
                  <c:v>juin 14 - mai 15</c:v>
                </c:pt>
                <c:pt idx="5">
                  <c:v>juin 15 - mai 16</c:v>
                </c:pt>
              </c:strCache>
            </c:strRef>
          </c:cat>
          <c:val>
            <c:numRef>
              <c:f>'Durée moyenne des missions'!$B$23:$G$23</c:f>
              <c:numCache>
                <c:formatCode>0.0</c:formatCode>
                <c:ptCount val="6"/>
                <c:pt idx="0">
                  <c:v>3.3771106941838656</c:v>
                </c:pt>
                <c:pt idx="1">
                  <c:v>3.5455999999999999</c:v>
                </c:pt>
                <c:pt idx="2">
                  <c:v>3.9497396876251503</c:v>
                </c:pt>
                <c:pt idx="3">
                  <c:v>3.5304501323918798</c:v>
                </c:pt>
                <c:pt idx="4">
                  <c:v>3.5588300960035717</c:v>
                </c:pt>
                <c:pt idx="5">
                  <c:v>3.990187352104726</c:v>
                </c:pt>
              </c:numCache>
            </c:numRef>
          </c:val>
        </c:ser>
        <c:ser>
          <c:idx val="4"/>
          <c:order val="4"/>
          <c:tx>
            <c:strRef>
              <c:f>'Durée moyenne des missions'!$A$24</c:f>
              <c:strCache>
                <c:ptCount val="1"/>
                <c:pt idx="0">
                  <c:v>Force majeure</c:v>
                </c:pt>
              </c:strCache>
            </c:strRef>
          </c:tx>
          <c:spPr>
            <a:solidFill>
              <a:srgbClr val="F9B000"/>
            </a:solidFill>
            <a:ln w="12700">
              <a:solidFill>
                <a:srgbClr val="000000"/>
              </a:solidFill>
              <a:prstDash val="solid"/>
            </a:ln>
            <a:effectLst/>
          </c:spPr>
          <c:invertIfNegative val="0"/>
          <c:cat>
            <c:strRef>
              <c:f>'Durée moyenne des missions'!$B$10:$G$10</c:f>
              <c:strCache>
                <c:ptCount val="6"/>
                <c:pt idx="0">
                  <c:v>juin 10 - mai 11</c:v>
                </c:pt>
                <c:pt idx="1">
                  <c:v>juin 11 - mai 12</c:v>
                </c:pt>
                <c:pt idx="2">
                  <c:v>juin 12 - mai 13</c:v>
                </c:pt>
                <c:pt idx="3">
                  <c:v>juin 13 - mai 14</c:v>
                </c:pt>
                <c:pt idx="4">
                  <c:v>juin 14 - mai 15</c:v>
                </c:pt>
                <c:pt idx="5">
                  <c:v>juin 15 - mai 16</c:v>
                </c:pt>
              </c:strCache>
            </c:strRef>
          </c:cat>
          <c:val>
            <c:numRef>
              <c:f>'Durée moyenne des missions'!$B$24:$G$24</c:f>
              <c:numCache>
                <c:formatCode>0.0</c:formatCode>
                <c:ptCount val="6"/>
                <c:pt idx="0">
                  <c:v>0.80565059044255605</c:v>
                </c:pt>
                <c:pt idx="1">
                  <c:v>0.9536</c:v>
                </c:pt>
                <c:pt idx="2">
                  <c:v>1.1013215859030836</c:v>
                </c:pt>
                <c:pt idx="3">
                  <c:v>1.122879278219084</c:v>
                </c:pt>
                <c:pt idx="4">
                  <c:v>0.88412592096450082</c:v>
                </c:pt>
                <c:pt idx="5">
                  <c:v>1.0919827193191933</c:v>
                </c:pt>
              </c:numCache>
            </c:numRef>
          </c:val>
        </c:ser>
        <c:ser>
          <c:idx val="5"/>
          <c:order val="5"/>
          <c:tx>
            <c:strRef>
              <c:f>'Durée moyenne des missions'!$A$25</c:f>
              <c:strCache>
                <c:ptCount val="1"/>
                <c:pt idx="0">
                  <c:v>Faute grave d'une des parties</c:v>
                </c:pt>
              </c:strCache>
            </c:strRef>
          </c:tx>
          <c:spPr>
            <a:solidFill>
              <a:srgbClr val="B8DEDB"/>
            </a:solidFill>
            <a:ln w="12700">
              <a:solidFill>
                <a:srgbClr val="000000"/>
              </a:solidFill>
              <a:prstDash val="solid"/>
            </a:ln>
            <a:effectLst/>
          </c:spPr>
          <c:invertIfNegative val="0"/>
          <c:cat>
            <c:strRef>
              <c:f>'Durée moyenne des missions'!$B$10:$G$10</c:f>
              <c:strCache>
                <c:ptCount val="6"/>
                <c:pt idx="0">
                  <c:v>juin 10 - mai 11</c:v>
                </c:pt>
                <c:pt idx="1">
                  <c:v>juin 11 - mai 12</c:v>
                </c:pt>
                <c:pt idx="2">
                  <c:v>juin 12 - mai 13</c:v>
                </c:pt>
                <c:pt idx="3">
                  <c:v>juin 13 - mai 14</c:v>
                </c:pt>
                <c:pt idx="4">
                  <c:v>juin 14 - mai 15</c:v>
                </c:pt>
                <c:pt idx="5">
                  <c:v>juin 15 - mai 16</c:v>
                </c:pt>
              </c:strCache>
            </c:strRef>
          </c:cat>
          <c:val>
            <c:numRef>
              <c:f>'Durée moyenne des missions'!$B$25:$G$25</c:f>
              <c:numCache>
                <c:formatCode>0.0</c:formatCode>
                <c:ptCount val="6"/>
                <c:pt idx="0">
                  <c:v>1.9092815362542768</c:v>
                </c:pt>
                <c:pt idx="1">
                  <c:v>1.7472000000000001</c:v>
                </c:pt>
                <c:pt idx="2">
                  <c:v>0.97617140568682426</c:v>
                </c:pt>
                <c:pt idx="3">
                  <c:v>0.85809551828969288</c:v>
                </c:pt>
                <c:pt idx="4">
                  <c:v>0.86179950881893275</c:v>
                </c:pt>
                <c:pt idx="5">
                  <c:v>0.92047847513188441</c:v>
                </c:pt>
              </c:numCache>
            </c:numRef>
          </c:val>
        </c:ser>
        <c:ser>
          <c:idx val="6"/>
          <c:order val="6"/>
          <c:tx>
            <c:strRef>
              <c:f>'Durée moyenne des missions'!$A$26</c:f>
              <c:strCache>
                <c:ptCount val="1"/>
                <c:pt idx="0">
                  <c:v>Autres motifs (*)</c:v>
                </c:pt>
              </c:strCache>
            </c:strRef>
          </c:tx>
          <c:spPr>
            <a:solidFill>
              <a:srgbClr val="DFDBD7"/>
            </a:solidFill>
            <a:ln w="12700">
              <a:solidFill>
                <a:srgbClr val="000000"/>
              </a:solidFill>
              <a:prstDash val="solid"/>
            </a:ln>
            <a:effectLst/>
          </c:spPr>
          <c:invertIfNegative val="0"/>
          <c:cat>
            <c:strRef>
              <c:f>'Durée moyenne des missions'!$B$10:$G$10</c:f>
              <c:strCache>
                <c:ptCount val="6"/>
                <c:pt idx="0">
                  <c:v>juin 10 - mai 11</c:v>
                </c:pt>
                <c:pt idx="1">
                  <c:v>juin 11 - mai 12</c:v>
                </c:pt>
                <c:pt idx="2">
                  <c:v>juin 12 - mai 13</c:v>
                </c:pt>
                <c:pt idx="3">
                  <c:v>juin 13 - mai 14</c:v>
                </c:pt>
                <c:pt idx="4">
                  <c:v>juin 14 - mai 15</c:v>
                </c:pt>
                <c:pt idx="5">
                  <c:v>juin 15 - mai 16</c:v>
                </c:pt>
              </c:strCache>
            </c:strRef>
          </c:cat>
          <c:val>
            <c:numRef>
              <c:f>'Durée moyenne des missions'!$B$26:$G$26</c:f>
              <c:numCache>
                <c:formatCode>0.0</c:formatCode>
                <c:ptCount val="6"/>
                <c:pt idx="0">
                  <c:v>2.2072618916234413E-2</c:v>
                </c:pt>
                <c:pt idx="1">
                  <c:v>4.48E-2</c:v>
                </c:pt>
                <c:pt idx="2">
                  <c:v>0.16519823788546256</c:v>
                </c:pt>
                <c:pt idx="3">
                  <c:v>0.14219868588800627</c:v>
                </c:pt>
                <c:pt idx="4">
                  <c:v>0.16075016744809106</c:v>
                </c:pt>
                <c:pt idx="5">
                  <c:v>0.13242732779020036</c:v>
                </c:pt>
              </c:numCache>
            </c:numRef>
          </c:val>
        </c:ser>
        <c:dLbls>
          <c:showLegendKey val="0"/>
          <c:showVal val="0"/>
          <c:showCatName val="0"/>
          <c:showSerName val="0"/>
          <c:showPercent val="0"/>
          <c:showBubbleSize val="0"/>
        </c:dLbls>
        <c:gapWidth val="150"/>
        <c:overlap val="100"/>
        <c:axId val="105507840"/>
        <c:axId val="105386752"/>
      </c:barChart>
      <c:lineChart>
        <c:grouping val="standard"/>
        <c:varyColors val="0"/>
        <c:ser>
          <c:idx val="0"/>
          <c:order val="0"/>
          <c:tx>
            <c:strRef>
              <c:f>'Durée moyenne des missions'!$A$11</c:f>
              <c:strCache>
                <c:ptCount val="1"/>
                <c:pt idx="0">
                  <c:v>Part totale des missions rompues</c:v>
                </c:pt>
              </c:strCache>
            </c:strRef>
          </c:tx>
          <c:spPr>
            <a:ln w="31750">
              <a:solidFill>
                <a:srgbClr val="00AAA1"/>
              </a:solidFill>
              <a:prstDash val="solid"/>
            </a:ln>
            <a:effectLst/>
          </c:spPr>
          <c:marker>
            <c:symbol val="square"/>
            <c:size val="5"/>
            <c:spPr>
              <a:noFill/>
              <a:ln w="9525">
                <a:noFill/>
              </a:ln>
            </c:spPr>
          </c:marker>
          <c:dLbls>
            <c:dLbl>
              <c:idx val="0"/>
              <c:layout>
                <c:manualLayout>
                  <c:x val="-3.8305925925925938E-2"/>
                  <c:y val="-3.3700000000000001E-2"/>
                </c:manualLayout>
              </c:layout>
              <c:dLblPos val="r"/>
              <c:showLegendKey val="0"/>
              <c:showVal val="1"/>
              <c:showCatName val="0"/>
              <c:showSerName val="0"/>
              <c:showPercent val="0"/>
              <c:showBubbleSize val="0"/>
            </c:dLbl>
            <c:txPr>
              <a:bodyPr/>
              <a:lstStyle/>
              <a:p>
                <a:pPr>
                  <a:defRPr sz="800"/>
                </a:pPr>
                <a:endParaRPr lang="fr-FR"/>
              </a:p>
            </c:txPr>
            <c:dLblPos val="t"/>
            <c:showLegendKey val="0"/>
            <c:showVal val="1"/>
            <c:showCatName val="0"/>
            <c:showSerName val="0"/>
            <c:showPercent val="0"/>
            <c:showBubbleSize val="0"/>
            <c:showLeaderLines val="0"/>
          </c:dLbls>
          <c:cat>
            <c:strRef>
              <c:f>'Durée moyenne des missions'!$B$10:$G$10</c:f>
              <c:strCache>
                <c:ptCount val="6"/>
                <c:pt idx="0">
                  <c:v>juin 10 - mai 11</c:v>
                </c:pt>
                <c:pt idx="1">
                  <c:v>juin 11 - mai 12</c:v>
                </c:pt>
                <c:pt idx="2">
                  <c:v>juin 12 - mai 13</c:v>
                </c:pt>
                <c:pt idx="3">
                  <c:v>juin 13 - mai 14</c:v>
                </c:pt>
                <c:pt idx="4">
                  <c:v>juin 14 - mai 15</c:v>
                </c:pt>
                <c:pt idx="5">
                  <c:v>juin 15 - mai 16</c:v>
                </c:pt>
              </c:strCache>
            </c:strRef>
          </c:cat>
          <c:val>
            <c:numRef>
              <c:f>'Durée moyenne des missions'!$B$11:$G$11</c:f>
              <c:numCache>
                <c:formatCode>0.0</c:formatCode>
                <c:ptCount val="6"/>
                <c:pt idx="0">
                  <c:v>27.999117095243353</c:v>
                </c:pt>
                <c:pt idx="1">
                  <c:v>25.184000000000001</c:v>
                </c:pt>
                <c:pt idx="2">
                  <c:v>22.862434921906289</c:v>
                </c:pt>
                <c:pt idx="3">
                  <c:v>20.417769932333037</c:v>
                </c:pt>
                <c:pt idx="4">
                  <c:v>18.146907791917837</c:v>
                </c:pt>
                <c:pt idx="5">
                  <c:v>20.830167379458565</c:v>
                </c:pt>
              </c:numCache>
            </c:numRef>
          </c:val>
          <c:smooth val="0"/>
        </c:ser>
        <c:dLbls>
          <c:showLegendKey val="0"/>
          <c:showVal val="0"/>
          <c:showCatName val="0"/>
          <c:showSerName val="0"/>
          <c:showPercent val="0"/>
          <c:showBubbleSize val="0"/>
        </c:dLbls>
        <c:marker val="1"/>
        <c:smooth val="0"/>
        <c:axId val="105507840"/>
        <c:axId val="105386752"/>
      </c:lineChart>
      <c:catAx>
        <c:axId val="105507840"/>
        <c:scaling>
          <c:orientation val="minMax"/>
        </c:scaling>
        <c:delete val="0"/>
        <c:axPos val="b"/>
        <c:majorTickMark val="none"/>
        <c:minorTickMark val="none"/>
        <c:tickLblPos val="low"/>
        <c:spPr>
          <a:ln w="12700">
            <a:solidFill>
              <a:srgbClr val="000000"/>
            </a:solidFill>
            <a:prstDash val="solid"/>
          </a:ln>
        </c:spPr>
        <c:txPr>
          <a:bodyPr rot="0" vert="horz"/>
          <a:lstStyle/>
          <a:p>
            <a:pPr>
              <a:defRPr sz="800"/>
            </a:pPr>
            <a:endParaRPr lang="fr-FR"/>
          </a:p>
        </c:txPr>
        <c:crossAx val="105386752"/>
        <c:crosses val="autoZero"/>
        <c:auto val="0"/>
        <c:lblAlgn val="ctr"/>
        <c:lblOffset val="0"/>
        <c:tickLblSkip val="1"/>
        <c:tickMarkSkip val="1"/>
        <c:noMultiLvlLbl val="0"/>
      </c:catAx>
      <c:valAx>
        <c:axId val="105386752"/>
        <c:scaling>
          <c:orientation val="minMax"/>
        </c:scaling>
        <c:delete val="0"/>
        <c:axPos val="l"/>
        <c:majorGridlines>
          <c:spPr>
            <a:ln w="12700">
              <a:solidFill>
                <a:srgbClr val="C0C0C0"/>
              </a:solidFill>
              <a:prstDash val="solid"/>
            </a:ln>
          </c:spPr>
        </c:majorGridlines>
        <c:title>
          <c:tx>
            <c:rich>
              <a:bodyPr rot="-5400000" vert="horz"/>
              <a:lstStyle/>
              <a:p>
                <a:pPr>
                  <a:defRPr sz="1000"/>
                </a:pPr>
                <a:r>
                  <a:rPr lang="en-US" sz="1000"/>
                  <a:t>%</a:t>
                </a:r>
              </a:p>
            </c:rich>
          </c:tx>
          <c:layout/>
          <c:overlay val="0"/>
          <c:spPr>
            <a:ln>
              <a:solidFill>
                <a:schemeClr val="tx1"/>
              </a:solidFill>
            </a:ln>
          </c:spPr>
        </c:title>
        <c:numFmt formatCode="#,##0;&quot;-&quot;#,##0" sourceLinked="0"/>
        <c:majorTickMark val="none"/>
        <c:minorTickMark val="none"/>
        <c:tickLblPos val="nextTo"/>
        <c:spPr>
          <a:ln w="12700">
            <a:solidFill>
              <a:srgbClr val="000000"/>
            </a:solidFill>
            <a:prstDash val="solid"/>
          </a:ln>
        </c:spPr>
        <c:crossAx val="105507840"/>
        <c:crossesAt val="1"/>
        <c:crossBetween val="between"/>
      </c:valAx>
      <c:spPr>
        <a:noFill/>
        <a:ln w="12700">
          <a:solidFill>
            <a:srgbClr val="000000"/>
          </a:solidFill>
          <a:prstDash val="solid"/>
        </a:ln>
      </c:spPr>
    </c:plotArea>
    <c:legend>
      <c:legendPos val="r"/>
      <c:layout/>
      <c:overlay val="0"/>
      <c:spPr>
        <a:noFill/>
        <a:ln w="25400">
          <a:noFill/>
        </a:ln>
        <a:effectLst/>
      </c:spPr>
    </c:legend>
    <c:plotVisOnly val="1"/>
    <c:dispBlanksAs val="gap"/>
    <c:showDLblsOverMax val="0"/>
  </c:chart>
  <c:spPr>
    <a:solidFill>
      <a:srgbClr val="FFE8C0"/>
    </a:solidFill>
    <a:ln w="25400">
      <a:noFill/>
    </a:ln>
  </c:spPr>
  <c:txPr>
    <a:bodyPr/>
    <a:lstStyle/>
    <a:p>
      <a:pPr>
        <a:defRPr sz="9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7</xdr:col>
      <xdr:colOff>770850</xdr:colOff>
      <xdr:row>33</xdr:row>
      <xdr:rowOff>20550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12</xdr:row>
      <xdr:rowOff>0</xdr:rowOff>
    </xdr:from>
    <xdr:to>
      <xdr:col>8</xdr:col>
      <xdr:colOff>66000</xdr:colOff>
      <xdr:row>29</xdr:row>
      <xdr:rowOff>11025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12</xdr:col>
      <xdr:colOff>29430</xdr:colOff>
      <xdr:row>41</xdr:row>
      <xdr:rowOff>134473</xdr:rowOff>
    </xdr:to>
    <xdr:pic>
      <xdr:nvPicPr>
        <xdr:cNvPr id="6" name="Imag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33850" y="228600"/>
          <a:ext cx="6125430" cy="80402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4</xdr:row>
      <xdr:rowOff>0</xdr:rowOff>
    </xdr:from>
    <xdr:to>
      <xdr:col>13</xdr:col>
      <xdr:colOff>66000</xdr:colOff>
      <xdr:row>21</xdr:row>
      <xdr:rowOff>1500</xdr:rowOff>
    </xdr:to>
    <xdr:graphicFrame macro="">
      <xdr:nvGraphicFramePr>
        <xdr:cNvPr id="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11</xdr:row>
      <xdr:rowOff>0</xdr:rowOff>
    </xdr:from>
    <xdr:to>
      <xdr:col>7</xdr:col>
      <xdr:colOff>770850</xdr:colOff>
      <xdr:row>32</xdr:row>
      <xdr:rowOff>39600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17</xdr:row>
      <xdr:rowOff>0</xdr:rowOff>
    </xdr:from>
    <xdr:to>
      <xdr:col>7</xdr:col>
      <xdr:colOff>770850</xdr:colOff>
      <xdr:row>38</xdr:row>
      <xdr:rowOff>39600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16</xdr:row>
      <xdr:rowOff>0</xdr:rowOff>
    </xdr:from>
    <xdr:to>
      <xdr:col>7</xdr:col>
      <xdr:colOff>770850</xdr:colOff>
      <xdr:row>37</xdr:row>
      <xdr:rowOff>49125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16</xdr:row>
      <xdr:rowOff>0</xdr:rowOff>
    </xdr:from>
    <xdr:to>
      <xdr:col>15</xdr:col>
      <xdr:colOff>770850</xdr:colOff>
      <xdr:row>37</xdr:row>
      <xdr:rowOff>49125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22</xdr:row>
      <xdr:rowOff>0</xdr:rowOff>
    </xdr:from>
    <xdr:to>
      <xdr:col>7</xdr:col>
      <xdr:colOff>313650</xdr:colOff>
      <xdr:row>43</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31</xdr:row>
      <xdr:rowOff>0</xdr:rowOff>
    </xdr:from>
    <xdr:to>
      <xdr:col>9</xdr:col>
      <xdr:colOff>561300</xdr:colOff>
      <xdr:row>48</xdr:row>
      <xdr:rowOff>1500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K37"/>
  <sheetViews>
    <sheetView showGridLines="0" tabSelected="1" zoomScaleNormal="100" workbookViewId="0"/>
  </sheetViews>
  <sheetFormatPr baseColWidth="10" defaultColWidth="11.5703125" defaultRowHeight="12" x14ac:dyDescent="0.2"/>
  <cols>
    <col min="1" max="1" width="27.7109375" style="1" customWidth="1"/>
    <col min="2" max="16384" width="11.5703125" style="1"/>
  </cols>
  <sheetData>
    <row r="1" spans="1:11" s="61" customFormat="1" ht="31.15" customHeight="1" x14ac:dyDescent="0.25">
      <c r="A1" s="60" t="s">
        <v>17</v>
      </c>
    </row>
    <row r="2" spans="1:11" s="21" customFormat="1" ht="25.15" customHeight="1" x14ac:dyDescent="0.3">
      <c r="A2" s="20"/>
      <c r="B2" s="20">
        <v>2010</v>
      </c>
      <c r="C2" s="20">
        <v>2011</v>
      </c>
      <c r="D2" s="20">
        <v>2012</v>
      </c>
      <c r="E2" s="20">
        <v>2013</v>
      </c>
      <c r="F2" s="20">
        <v>2014</v>
      </c>
      <c r="G2" s="20">
        <v>2015</v>
      </c>
      <c r="H2" s="20">
        <v>2016</v>
      </c>
    </row>
    <row r="3" spans="1:11" s="11" customFormat="1" ht="15.6" customHeight="1" x14ac:dyDescent="0.25">
      <c r="A3" s="12" t="s">
        <v>0</v>
      </c>
      <c r="B3" s="64">
        <v>6008</v>
      </c>
      <c r="C3" s="64">
        <v>13403</v>
      </c>
      <c r="D3" s="64">
        <v>19482</v>
      </c>
      <c r="E3" s="64">
        <v>19946</v>
      </c>
      <c r="F3" s="64">
        <v>21925</v>
      </c>
      <c r="G3" s="64">
        <v>38199</v>
      </c>
      <c r="H3" s="64">
        <v>63008</v>
      </c>
    </row>
    <row r="4" spans="1:11" s="15" customFormat="1" ht="15.6" customHeight="1" x14ac:dyDescent="0.3">
      <c r="A4" s="13" t="s">
        <v>1</v>
      </c>
      <c r="B4" s="14">
        <v>2589</v>
      </c>
      <c r="C4" s="14">
        <v>5670</v>
      </c>
      <c r="D4" s="14">
        <v>8011</v>
      </c>
      <c r="E4" s="14">
        <v>8263</v>
      </c>
      <c r="F4" s="14">
        <v>9271</v>
      </c>
      <c r="G4" s="14">
        <v>15963</v>
      </c>
      <c r="H4" s="14">
        <v>25839</v>
      </c>
    </row>
    <row r="5" spans="1:11" s="15" customFormat="1" ht="15.6" customHeight="1" x14ac:dyDescent="0.3">
      <c r="A5" s="13" t="s">
        <v>2</v>
      </c>
      <c r="B5" s="14">
        <v>3419</v>
      </c>
      <c r="C5" s="14">
        <v>7733</v>
      </c>
      <c r="D5" s="14">
        <v>11471</v>
      </c>
      <c r="E5" s="14">
        <v>11683</v>
      </c>
      <c r="F5" s="14">
        <v>12654</v>
      </c>
      <c r="G5" s="14">
        <v>22236</v>
      </c>
      <c r="H5" s="14">
        <v>37169</v>
      </c>
    </row>
    <row r="6" spans="1:11" s="11" customFormat="1" ht="15.6" customHeight="1" x14ac:dyDescent="0.25">
      <c r="A6" s="16" t="s">
        <v>16</v>
      </c>
      <c r="B6" s="64">
        <v>6006</v>
      </c>
      <c r="C6" s="64">
        <v>19113</v>
      </c>
      <c r="D6" s="64">
        <v>29838</v>
      </c>
      <c r="E6" s="64">
        <v>33685</v>
      </c>
      <c r="F6" s="64">
        <v>34809</v>
      </c>
      <c r="G6" s="64">
        <v>52376</v>
      </c>
      <c r="H6" s="64">
        <v>91682</v>
      </c>
      <c r="K6" s="17"/>
    </row>
    <row r="7" spans="1:11" s="11" customFormat="1" ht="15.6" customHeight="1" x14ac:dyDescent="0.3">
      <c r="A7" s="13" t="s">
        <v>1</v>
      </c>
      <c r="B7" s="14">
        <v>2589</v>
      </c>
      <c r="C7" s="14">
        <v>8123</v>
      </c>
      <c r="D7" s="14">
        <v>12357</v>
      </c>
      <c r="E7" s="14">
        <v>13844</v>
      </c>
      <c r="F7" s="14">
        <v>14471</v>
      </c>
      <c r="G7" s="14">
        <v>21822</v>
      </c>
      <c r="H7" s="14">
        <v>37655</v>
      </c>
      <c r="K7" s="17"/>
    </row>
    <row r="8" spans="1:11" s="11" customFormat="1" ht="15.6" customHeight="1" x14ac:dyDescent="0.3">
      <c r="A8" s="13" t="s">
        <v>2</v>
      </c>
      <c r="B8" s="14">
        <v>3417</v>
      </c>
      <c r="C8" s="14">
        <v>10990</v>
      </c>
      <c r="D8" s="14">
        <v>17481</v>
      </c>
      <c r="E8" s="14">
        <v>19841</v>
      </c>
      <c r="F8" s="14">
        <v>20338</v>
      </c>
      <c r="G8" s="14">
        <v>30554</v>
      </c>
      <c r="H8" s="14">
        <v>54027</v>
      </c>
      <c r="K8" s="17"/>
    </row>
    <row r="9" spans="1:11" s="11" customFormat="1" ht="15.6" customHeight="1" x14ac:dyDescent="0.25">
      <c r="A9" s="18" t="s">
        <v>53</v>
      </c>
      <c r="B9" s="65">
        <v>5776</v>
      </c>
      <c r="C9" s="65">
        <v>10702</v>
      </c>
      <c r="D9" s="65">
        <v>14219</v>
      </c>
      <c r="E9" s="65">
        <v>13446</v>
      </c>
      <c r="F9" s="65">
        <v>14617</v>
      </c>
      <c r="G9" s="65">
        <v>29569</v>
      </c>
      <c r="H9" s="65">
        <v>45190</v>
      </c>
    </row>
    <row r="10" spans="1:11" x14ac:dyDescent="0.2">
      <c r="A10" s="6" t="s">
        <v>124</v>
      </c>
      <c r="B10" s="4"/>
      <c r="C10" s="4"/>
      <c r="D10" s="4"/>
      <c r="E10" s="4"/>
      <c r="F10" s="4"/>
      <c r="G10" s="4"/>
      <c r="H10" s="4"/>
    </row>
    <row r="11" spans="1:11" ht="24" customHeight="1" x14ac:dyDescent="0.2">
      <c r="A11" s="105" t="s">
        <v>90</v>
      </c>
      <c r="B11" s="105"/>
      <c r="C11" s="105"/>
      <c r="D11" s="105"/>
      <c r="E11" s="105"/>
      <c r="F11" s="105"/>
      <c r="G11" s="105"/>
      <c r="H11" s="105"/>
    </row>
    <row r="13" spans="1:11" ht="12.75" x14ac:dyDescent="0.2">
      <c r="B13" s="63" t="s">
        <v>17</v>
      </c>
    </row>
    <row r="19" spans="7:7" ht="15.6" x14ac:dyDescent="0.3">
      <c r="G19" s="8"/>
    </row>
    <row r="26" spans="7:7" ht="17.45" customHeight="1" x14ac:dyDescent="0.2"/>
    <row r="27" spans="7:7" ht="17.45" customHeight="1" x14ac:dyDescent="0.2"/>
    <row r="34" spans="2:8" x14ac:dyDescent="0.2">
      <c r="B34" s="6" t="s">
        <v>124</v>
      </c>
    </row>
    <row r="35" spans="2:8" x14ac:dyDescent="0.2">
      <c r="B35" s="103" t="s">
        <v>90</v>
      </c>
      <c r="C35" s="103"/>
      <c r="D35" s="103"/>
      <c r="E35" s="103"/>
      <c r="F35" s="103"/>
      <c r="G35" s="103"/>
      <c r="H35" s="103"/>
    </row>
    <row r="36" spans="2:8" x14ac:dyDescent="0.2">
      <c r="B36" s="103"/>
      <c r="C36" s="103"/>
      <c r="D36" s="103"/>
      <c r="E36" s="103"/>
      <c r="F36" s="103"/>
      <c r="G36" s="103"/>
      <c r="H36" s="103"/>
    </row>
    <row r="37" spans="2:8" ht="12" customHeight="1" x14ac:dyDescent="0.2"/>
  </sheetData>
  <mergeCells count="2">
    <mergeCell ref="B35:H36"/>
    <mergeCell ref="A11:H11"/>
  </mergeCells>
  <pageMargins left="0.7" right="0.7" top="0.75" bottom="0.75" header="0.3" footer="0.3"/>
  <pageSetup paperSize="9" scale="72"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J51"/>
  <sheetViews>
    <sheetView showGridLines="0" zoomScaleNormal="100" workbookViewId="0"/>
  </sheetViews>
  <sheetFormatPr baseColWidth="10" defaultRowHeight="15" x14ac:dyDescent="0.25"/>
  <cols>
    <col min="1" max="1" width="40.5703125" customWidth="1"/>
    <col min="2" max="7" width="8.28515625" customWidth="1"/>
  </cols>
  <sheetData>
    <row r="1" spans="1:7" x14ac:dyDescent="0.25">
      <c r="A1" s="60" t="s">
        <v>111</v>
      </c>
      <c r="B1" s="51"/>
      <c r="C1" s="51"/>
      <c r="D1" s="51"/>
      <c r="E1" s="51"/>
      <c r="F1" s="51"/>
      <c r="G1" s="51"/>
    </row>
    <row r="2" spans="1:7" s="88" customFormat="1" ht="24" x14ac:dyDescent="0.2">
      <c r="A2" s="87"/>
      <c r="B2" s="87" t="s">
        <v>117</v>
      </c>
      <c r="C2" s="87" t="s">
        <v>118</v>
      </c>
      <c r="D2" s="87" t="s">
        <v>119</v>
      </c>
      <c r="E2" s="87" t="s">
        <v>120</v>
      </c>
      <c r="F2" s="87" t="s">
        <v>121</v>
      </c>
      <c r="G2" s="87" t="s">
        <v>122</v>
      </c>
    </row>
    <row r="3" spans="1:7" s="1" customFormat="1" ht="12" x14ac:dyDescent="0.2">
      <c r="A3" s="11" t="s">
        <v>101</v>
      </c>
      <c r="B3" s="83">
        <v>9.3200611507309041</v>
      </c>
      <c r="C3" s="83">
        <v>8.9549673079001408</v>
      </c>
      <c r="D3" s="83">
        <v>8.4705046777173969</v>
      </c>
      <c r="E3" s="83">
        <v>7.6201194993027865</v>
      </c>
      <c r="F3" s="83">
        <v>7.5436634519034484</v>
      </c>
      <c r="G3" s="83">
        <v>7.5933731375163811</v>
      </c>
    </row>
    <row r="4" spans="1:7" s="1" customFormat="1" ht="12" x14ac:dyDescent="0.2">
      <c r="A4" s="11" t="s">
        <v>100</v>
      </c>
      <c r="B4" s="83">
        <v>5.4547823786901235</v>
      </c>
      <c r="C4" s="83">
        <v>5.0573547114291451</v>
      </c>
      <c r="D4" s="83">
        <v>4.9361984718748921</v>
      </c>
      <c r="E4" s="83">
        <v>4.4111020526821383</v>
      </c>
      <c r="F4" s="83">
        <v>4.2755954076875264</v>
      </c>
      <c r="G4" s="83">
        <v>4.3237877458105922</v>
      </c>
    </row>
    <row r="5" spans="1:7" s="1" customFormat="1" ht="12" x14ac:dyDescent="0.2">
      <c r="A5" s="18" t="s">
        <v>99</v>
      </c>
      <c r="B5" s="85">
        <v>8.237817221289621</v>
      </c>
      <c r="C5" s="85">
        <v>7.9728757894736848</v>
      </c>
      <c r="D5" s="85">
        <v>7.6624762214657594</v>
      </c>
      <c r="E5" s="85">
        <v>6.9649096999633544</v>
      </c>
      <c r="F5" s="85">
        <v>6.950610157342453</v>
      </c>
      <c r="G5" s="85">
        <v>6.9123130278097387</v>
      </c>
    </row>
    <row r="6" spans="1:7" x14ac:dyDescent="0.25">
      <c r="A6" s="6" t="s">
        <v>124</v>
      </c>
    </row>
    <row r="7" spans="1:7" s="1" customFormat="1" ht="33.75" customHeight="1" x14ac:dyDescent="0.2">
      <c r="A7" s="105" t="s">
        <v>113</v>
      </c>
      <c r="B7" s="105"/>
      <c r="C7" s="105"/>
      <c r="D7" s="105"/>
      <c r="E7" s="105"/>
      <c r="F7" s="105"/>
      <c r="G7" s="105"/>
    </row>
    <row r="8" spans="1:7" x14ac:dyDescent="0.25">
      <c r="A8" s="6"/>
    </row>
    <row r="9" spans="1:7" x14ac:dyDescent="0.25">
      <c r="A9" s="60" t="s">
        <v>134</v>
      </c>
      <c r="B9" s="61"/>
      <c r="C9" s="61"/>
      <c r="D9" s="61"/>
      <c r="E9" s="61"/>
      <c r="F9" s="61"/>
      <c r="G9" s="61"/>
    </row>
    <row r="10" spans="1:7" s="88" customFormat="1" ht="24" x14ac:dyDescent="0.2">
      <c r="A10" s="87"/>
      <c r="B10" s="87" t="s">
        <v>117</v>
      </c>
      <c r="C10" s="87" t="s">
        <v>118</v>
      </c>
      <c r="D10" s="87" t="s">
        <v>119</v>
      </c>
      <c r="E10" s="87" t="s">
        <v>120</v>
      </c>
      <c r="F10" s="87" t="s">
        <v>121</v>
      </c>
      <c r="G10" s="87" t="s">
        <v>122</v>
      </c>
    </row>
    <row r="11" spans="1:7" x14ac:dyDescent="0.25">
      <c r="A11" s="99" t="s">
        <v>112</v>
      </c>
      <c r="B11" s="100">
        <v>27.999117095243353</v>
      </c>
      <c r="C11" s="100">
        <v>25.184000000000001</v>
      </c>
      <c r="D11" s="100">
        <v>22.862434921906289</v>
      </c>
      <c r="E11" s="100">
        <v>20.417769932333037</v>
      </c>
      <c r="F11" s="100">
        <v>18.146907791917837</v>
      </c>
      <c r="G11" s="100">
        <v>20.830167379458565</v>
      </c>
    </row>
    <row r="12" spans="1:7" x14ac:dyDescent="0.25">
      <c r="A12" s="90" t="s">
        <v>123</v>
      </c>
      <c r="B12" s="91"/>
      <c r="C12" s="91"/>
      <c r="D12" s="91"/>
      <c r="E12" s="91"/>
      <c r="F12" s="91"/>
      <c r="G12" s="91"/>
    </row>
    <row r="13" spans="1:7" s="1" customFormat="1" ht="12" hidden="1" x14ac:dyDescent="0.2">
      <c r="A13" s="92" t="s">
        <v>107</v>
      </c>
      <c r="B13" s="83">
        <v>14.766582054960823</v>
      </c>
      <c r="C13" s="83">
        <v>11.5776</v>
      </c>
      <c r="D13" s="83">
        <v>8.4301161393672412</v>
      </c>
      <c r="E13" s="83">
        <v>7.4335588898695688</v>
      </c>
      <c r="F13" s="83">
        <v>6.7782987273945068</v>
      </c>
      <c r="G13" s="83">
        <v>7.5157935870438299</v>
      </c>
    </row>
    <row r="14" spans="1:7" s="1" customFormat="1" ht="12" hidden="1" x14ac:dyDescent="0.2">
      <c r="A14" s="92" t="s">
        <v>105</v>
      </c>
      <c r="B14" s="83">
        <v>5.7499172276790649</v>
      </c>
      <c r="C14" s="83">
        <v>5.8432000000000004</v>
      </c>
      <c r="D14" s="83">
        <v>6.3826591910292363</v>
      </c>
      <c r="E14" s="83">
        <v>5.8105325095616358</v>
      </c>
      <c r="F14" s="83">
        <v>4.4608171466845272</v>
      </c>
      <c r="G14" s="83">
        <v>5.5185289711916292</v>
      </c>
    </row>
    <row r="15" spans="1:7" s="1" customFormat="1" ht="12" hidden="1" x14ac:dyDescent="0.2">
      <c r="A15" s="92" t="s">
        <v>106</v>
      </c>
      <c r="B15" s="83">
        <v>1.3685023728065335</v>
      </c>
      <c r="C15" s="83">
        <v>1.4720000000000002</v>
      </c>
      <c r="D15" s="83">
        <v>1.8522226672006408</v>
      </c>
      <c r="E15" s="83">
        <v>1.5200549181131704</v>
      </c>
      <c r="F15" s="83">
        <v>1.4422862246037058</v>
      </c>
      <c r="G15" s="83">
        <v>1.6607689468771027</v>
      </c>
    </row>
    <row r="16" spans="1:7" s="1" customFormat="1" ht="12" hidden="1" x14ac:dyDescent="0.2">
      <c r="A16" s="92" t="s">
        <v>102</v>
      </c>
      <c r="B16" s="83">
        <v>3.3771106941838656</v>
      </c>
      <c r="C16" s="83">
        <v>3.5455999999999999</v>
      </c>
      <c r="D16" s="83">
        <v>3.9497396876251503</v>
      </c>
      <c r="E16" s="83">
        <v>3.5304501323918798</v>
      </c>
      <c r="F16" s="83">
        <v>3.5588300960035717</v>
      </c>
      <c r="G16" s="83">
        <v>3.990187352104726</v>
      </c>
    </row>
    <row r="17" spans="1:7" s="1" customFormat="1" ht="12" hidden="1" x14ac:dyDescent="0.2">
      <c r="A17" s="92" t="s">
        <v>104</v>
      </c>
      <c r="B17" s="83">
        <v>0.80565059044255605</v>
      </c>
      <c r="C17" s="83">
        <v>0.9536</v>
      </c>
      <c r="D17" s="83">
        <v>1.1013215859030836</v>
      </c>
      <c r="E17" s="83">
        <v>1.122879278219084</v>
      </c>
      <c r="F17" s="83">
        <v>0.88412592096450082</v>
      </c>
      <c r="G17" s="83">
        <v>1.0919827193191933</v>
      </c>
    </row>
    <row r="18" spans="1:7" s="1" customFormat="1" ht="12" hidden="1" x14ac:dyDescent="0.2">
      <c r="A18" s="92" t="s">
        <v>103</v>
      </c>
      <c r="B18" s="83">
        <v>1.9092815362542768</v>
      </c>
      <c r="C18" s="83">
        <v>1.7472000000000001</v>
      </c>
      <c r="D18" s="83">
        <v>0.97617140568682426</v>
      </c>
      <c r="E18" s="83">
        <v>0.85809551828969288</v>
      </c>
      <c r="F18" s="83">
        <v>0.86179950881893275</v>
      </c>
      <c r="G18" s="83">
        <v>0.92047847513188441</v>
      </c>
    </row>
    <row r="19" spans="1:7" s="1" customFormat="1" ht="12" hidden="1" x14ac:dyDescent="0.2">
      <c r="A19" s="92" t="s">
        <v>108</v>
      </c>
      <c r="B19" s="83">
        <v>2.2072618916234413E-2</v>
      </c>
      <c r="C19" s="83">
        <v>1.2800000000000001E-2</v>
      </c>
      <c r="D19" s="83">
        <v>0.14016820184221065</v>
      </c>
      <c r="E19" s="83">
        <v>0.10787486515641855</v>
      </c>
      <c r="F19" s="83">
        <v>0.11609734315695466</v>
      </c>
      <c r="G19" s="83">
        <v>0.1085469899919675</v>
      </c>
    </row>
    <row r="20" spans="1:7" s="1" customFormat="1" ht="12" hidden="1" x14ac:dyDescent="0.2">
      <c r="A20" s="93" t="s">
        <v>109</v>
      </c>
      <c r="B20" s="84">
        <v>0</v>
      </c>
      <c r="C20" s="84">
        <v>3.2000000000000001E-2</v>
      </c>
      <c r="D20" s="84">
        <v>2.5030036043251901E-2</v>
      </c>
      <c r="E20" s="84">
        <v>3.4323820731587712E-2</v>
      </c>
      <c r="F20" s="84">
        <v>4.4652824291136407E-2</v>
      </c>
      <c r="G20" s="84">
        <v>2.3880337798232853E-2</v>
      </c>
    </row>
    <row r="21" spans="1:7" s="89" customFormat="1" ht="12" x14ac:dyDescent="0.2">
      <c r="A21" s="94" t="s">
        <v>107</v>
      </c>
      <c r="B21" s="86">
        <f t="shared" ref="B21:G21" si="0">B13</f>
        <v>14.766582054960823</v>
      </c>
      <c r="C21" s="86">
        <f t="shared" si="0"/>
        <v>11.5776</v>
      </c>
      <c r="D21" s="86">
        <f t="shared" si="0"/>
        <v>8.4301161393672412</v>
      </c>
      <c r="E21" s="86">
        <f t="shared" si="0"/>
        <v>7.4335588898695688</v>
      </c>
      <c r="F21" s="86">
        <f t="shared" si="0"/>
        <v>6.7782987273945068</v>
      </c>
      <c r="G21" s="86">
        <f t="shared" si="0"/>
        <v>7.5157935870438299</v>
      </c>
    </row>
    <row r="22" spans="1:7" s="89" customFormat="1" ht="12" x14ac:dyDescent="0.2">
      <c r="A22" s="94" t="s">
        <v>116</v>
      </c>
      <c r="B22" s="86">
        <f t="shared" ref="B22:G22" si="1">B14+B15</f>
        <v>7.1184196004855984</v>
      </c>
      <c r="C22" s="86">
        <f t="shared" si="1"/>
        <v>7.3152000000000008</v>
      </c>
      <c r="D22" s="86">
        <f t="shared" si="1"/>
        <v>8.2348818582298762</v>
      </c>
      <c r="E22" s="86">
        <f t="shared" si="1"/>
        <v>7.3305874276748062</v>
      </c>
      <c r="F22" s="86">
        <f t="shared" si="1"/>
        <v>5.9031033712882328</v>
      </c>
      <c r="G22" s="86">
        <f t="shared" si="1"/>
        <v>7.1792979180687322</v>
      </c>
    </row>
    <row r="23" spans="1:7" s="1" customFormat="1" ht="12" x14ac:dyDescent="0.2">
      <c r="A23" s="94" t="s">
        <v>102</v>
      </c>
      <c r="B23" s="86">
        <f t="shared" ref="B23:G25" si="2">B16</f>
        <v>3.3771106941838656</v>
      </c>
      <c r="C23" s="86">
        <f t="shared" si="2"/>
        <v>3.5455999999999999</v>
      </c>
      <c r="D23" s="86">
        <f t="shared" si="2"/>
        <v>3.9497396876251503</v>
      </c>
      <c r="E23" s="86">
        <f t="shared" si="2"/>
        <v>3.5304501323918798</v>
      </c>
      <c r="F23" s="86">
        <f t="shared" si="2"/>
        <v>3.5588300960035717</v>
      </c>
      <c r="G23" s="86">
        <f t="shared" si="2"/>
        <v>3.990187352104726</v>
      </c>
    </row>
    <row r="24" spans="1:7" s="1" customFormat="1" ht="12" x14ac:dyDescent="0.2">
      <c r="A24" s="94" t="s">
        <v>104</v>
      </c>
      <c r="B24" s="86">
        <f t="shared" si="2"/>
        <v>0.80565059044255605</v>
      </c>
      <c r="C24" s="86">
        <f t="shared" si="2"/>
        <v>0.9536</v>
      </c>
      <c r="D24" s="86">
        <f t="shared" si="2"/>
        <v>1.1013215859030836</v>
      </c>
      <c r="E24" s="86">
        <f t="shared" si="2"/>
        <v>1.122879278219084</v>
      </c>
      <c r="F24" s="86">
        <f t="shared" si="2"/>
        <v>0.88412592096450082</v>
      </c>
      <c r="G24" s="86">
        <f t="shared" si="2"/>
        <v>1.0919827193191933</v>
      </c>
    </row>
    <row r="25" spans="1:7" s="1" customFormat="1" ht="12" x14ac:dyDescent="0.2">
      <c r="A25" s="94" t="s">
        <v>103</v>
      </c>
      <c r="B25" s="86">
        <f t="shared" si="2"/>
        <v>1.9092815362542768</v>
      </c>
      <c r="C25" s="86">
        <f t="shared" si="2"/>
        <v>1.7472000000000001</v>
      </c>
      <c r="D25" s="86">
        <f t="shared" si="2"/>
        <v>0.97617140568682426</v>
      </c>
      <c r="E25" s="86">
        <f t="shared" si="2"/>
        <v>0.85809551828969288</v>
      </c>
      <c r="F25" s="86">
        <f t="shared" si="2"/>
        <v>0.86179950881893275</v>
      </c>
      <c r="G25" s="86">
        <f t="shared" si="2"/>
        <v>0.92047847513188441</v>
      </c>
    </row>
    <row r="26" spans="1:7" s="1" customFormat="1" ht="12" x14ac:dyDescent="0.2">
      <c r="A26" s="93" t="s">
        <v>114</v>
      </c>
      <c r="B26" s="84">
        <f t="shared" ref="B26:G26" si="3">B20+B19</f>
        <v>2.2072618916234413E-2</v>
      </c>
      <c r="C26" s="84">
        <f t="shared" si="3"/>
        <v>4.48E-2</v>
      </c>
      <c r="D26" s="84">
        <f t="shared" si="3"/>
        <v>0.16519823788546256</v>
      </c>
      <c r="E26" s="84">
        <f t="shared" si="3"/>
        <v>0.14219868588800627</v>
      </c>
      <c r="F26" s="84">
        <f t="shared" si="3"/>
        <v>0.16075016744809106</v>
      </c>
      <c r="G26" s="84">
        <f t="shared" si="3"/>
        <v>0.13242732779020036</v>
      </c>
    </row>
    <row r="27" spans="1:7" s="1" customFormat="1" ht="12" x14ac:dyDescent="0.2">
      <c r="A27" s="6" t="s">
        <v>124</v>
      </c>
    </row>
    <row r="28" spans="1:7" s="1" customFormat="1" ht="23.25" customHeight="1" x14ac:dyDescent="0.2">
      <c r="A28" s="105" t="s">
        <v>128</v>
      </c>
      <c r="B28" s="105"/>
      <c r="C28" s="105"/>
      <c r="D28" s="105"/>
      <c r="E28" s="105"/>
      <c r="F28" s="105"/>
      <c r="G28" s="105"/>
    </row>
    <row r="29" spans="1:7" s="1" customFormat="1" ht="12" x14ac:dyDescent="0.2">
      <c r="A29" s="6" t="s">
        <v>115</v>
      </c>
    </row>
    <row r="30" spans="1:7" x14ac:dyDescent="0.25">
      <c r="A30" s="6"/>
    </row>
    <row r="31" spans="1:7" x14ac:dyDescent="0.25">
      <c r="B31" s="63" t="s">
        <v>110</v>
      </c>
    </row>
    <row r="49" spans="2:10" x14ac:dyDescent="0.25">
      <c r="B49" s="6" t="s">
        <v>124</v>
      </c>
    </row>
    <row r="50" spans="2:10" x14ac:dyDescent="0.25">
      <c r="B50" s="6" t="s">
        <v>115</v>
      </c>
    </row>
    <row r="51" spans="2:10" ht="25.5" customHeight="1" x14ac:dyDescent="0.25">
      <c r="B51" s="105" t="s">
        <v>128</v>
      </c>
      <c r="C51" s="105"/>
      <c r="D51" s="105"/>
      <c r="E51" s="105"/>
      <c r="F51" s="105"/>
      <c r="G51" s="105"/>
      <c r="H51" s="105"/>
      <c r="I51" s="105"/>
      <c r="J51" s="105"/>
    </row>
  </sheetData>
  <mergeCells count="3">
    <mergeCell ref="B51:J51"/>
    <mergeCell ref="A28:G28"/>
    <mergeCell ref="A7:G7"/>
  </mergeCells>
  <pageMargins left="0.7" right="0.7" top="0.75" bottom="0.75" header="0.3" footer="0.3"/>
  <pageSetup paperSize="9" scale="7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I32"/>
  <sheetViews>
    <sheetView showGridLines="0" zoomScaleNormal="100" workbookViewId="0"/>
  </sheetViews>
  <sheetFormatPr baseColWidth="10" defaultRowHeight="15" x14ac:dyDescent="0.25"/>
  <cols>
    <col min="1" max="1" width="17.5703125" customWidth="1"/>
  </cols>
  <sheetData>
    <row r="1" spans="1:9" s="62" customFormat="1" ht="18.600000000000001" customHeight="1" x14ac:dyDescent="0.2">
      <c r="A1" s="60" t="s">
        <v>82</v>
      </c>
      <c r="I1" s="63"/>
    </row>
    <row r="2" spans="1:9" s="9" customFormat="1" ht="36.6" customHeight="1" x14ac:dyDescent="0.25">
      <c r="A2" s="24"/>
      <c r="B2" s="24" t="s">
        <v>3</v>
      </c>
      <c r="C2" s="24" t="s">
        <v>6</v>
      </c>
      <c r="D2" s="24" t="s">
        <v>4</v>
      </c>
      <c r="E2" s="24" t="s">
        <v>5</v>
      </c>
      <c r="H2" s="10"/>
    </row>
    <row r="3" spans="1:9" x14ac:dyDescent="0.25">
      <c r="A3" s="75" t="s">
        <v>29</v>
      </c>
      <c r="B3" s="17">
        <v>30864</v>
      </c>
      <c r="C3" s="17">
        <v>3159</v>
      </c>
      <c r="D3" s="17">
        <v>28070</v>
      </c>
      <c r="E3" s="17">
        <v>8752</v>
      </c>
      <c r="F3" s="5"/>
    </row>
    <row r="4" spans="1:9" x14ac:dyDescent="0.25">
      <c r="A4" s="75" t="s">
        <v>7</v>
      </c>
      <c r="B4" s="17">
        <v>20166</v>
      </c>
      <c r="C4" s="17">
        <v>2808</v>
      </c>
      <c r="D4" s="17">
        <v>30446</v>
      </c>
      <c r="E4" s="17">
        <v>12724</v>
      </c>
      <c r="F4" s="5"/>
    </row>
    <row r="5" spans="1:9" x14ac:dyDescent="0.25">
      <c r="A5" s="75" t="s">
        <v>8</v>
      </c>
      <c r="B5" s="17">
        <v>855</v>
      </c>
      <c r="C5" s="17">
        <v>517</v>
      </c>
      <c r="D5" s="17">
        <v>7934</v>
      </c>
      <c r="E5" s="17">
        <v>1877</v>
      </c>
    </row>
    <row r="6" spans="1:9" ht="24" x14ac:dyDescent="0.25">
      <c r="A6" s="75" t="s">
        <v>20</v>
      </c>
      <c r="B6" s="17">
        <v>5029</v>
      </c>
      <c r="C6" s="17">
        <v>1089</v>
      </c>
      <c r="D6" s="17">
        <v>19802</v>
      </c>
      <c r="E6" s="17">
        <v>7879</v>
      </c>
      <c r="F6" s="5"/>
    </row>
    <row r="7" spans="1:9" x14ac:dyDescent="0.25">
      <c r="A7" s="76" t="s">
        <v>19</v>
      </c>
      <c r="B7" s="80">
        <v>56914</v>
      </c>
      <c r="C7" s="80">
        <v>7573</v>
      </c>
      <c r="D7" s="80">
        <v>86252</v>
      </c>
      <c r="E7" s="80">
        <v>31232</v>
      </c>
    </row>
    <row r="8" spans="1:9" x14ac:dyDescent="0.25">
      <c r="A8" s="95" t="s">
        <v>124</v>
      </c>
      <c r="B8" s="95"/>
      <c r="C8" s="95"/>
    </row>
    <row r="9" spans="1:9" x14ac:dyDescent="0.25">
      <c r="A9" s="105" t="s">
        <v>130</v>
      </c>
      <c r="B9" s="105"/>
      <c r="C9" s="105"/>
      <c r="D9" s="105"/>
      <c r="E9" s="105"/>
    </row>
    <row r="10" spans="1:9" ht="15" customHeight="1" x14ac:dyDescent="0.25">
      <c r="A10" s="105"/>
      <c r="B10" s="105"/>
      <c r="C10" s="105"/>
      <c r="D10" s="105"/>
      <c r="E10" s="105"/>
    </row>
    <row r="11" spans="1:9" ht="14.45" customHeight="1" x14ac:dyDescent="0.25"/>
    <row r="12" spans="1:9" ht="26.25" customHeight="1" x14ac:dyDescent="0.25">
      <c r="B12" s="104" t="s">
        <v>21</v>
      </c>
      <c r="C12" s="104"/>
      <c r="D12" s="104"/>
      <c r="E12" s="104"/>
      <c r="F12" s="104"/>
      <c r="G12" s="104"/>
      <c r="H12" s="104"/>
    </row>
    <row r="13" spans="1:9" x14ac:dyDescent="0.25">
      <c r="G13" s="55"/>
    </row>
    <row r="29" spans="2:8" ht="26.25" customHeight="1" x14ac:dyDescent="0.25"/>
    <row r="30" spans="2:8" x14ac:dyDescent="0.25">
      <c r="B30" s="96" t="s">
        <v>124</v>
      </c>
      <c r="C30" s="96"/>
      <c r="D30" s="96"/>
    </row>
    <row r="31" spans="2:8" ht="16.5" customHeight="1" x14ac:dyDescent="0.25">
      <c r="B31" s="105" t="s">
        <v>85</v>
      </c>
      <c r="C31" s="105"/>
      <c r="D31" s="105"/>
      <c r="E31" s="105"/>
      <c r="F31" s="105"/>
      <c r="G31" s="105"/>
      <c r="H31" s="105"/>
    </row>
    <row r="32" spans="2:8" x14ac:dyDescent="0.25">
      <c r="B32" s="105"/>
      <c r="C32" s="105"/>
      <c r="D32" s="105"/>
      <c r="E32" s="105"/>
      <c r="F32" s="105"/>
      <c r="G32" s="105"/>
      <c r="H32" s="105"/>
    </row>
  </sheetData>
  <mergeCells count="3">
    <mergeCell ref="B12:H12"/>
    <mergeCell ref="B31:H32"/>
    <mergeCell ref="A9:E10"/>
  </mergeCells>
  <pageMargins left="0.7" right="0.7" top="0.75" bottom="0.75" header="0.3" footer="0.3"/>
  <pageSetup paperSize="9" scale="80"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H25"/>
  <sheetViews>
    <sheetView showGridLines="0" zoomScaleNormal="100" workbookViewId="0"/>
  </sheetViews>
  <sheetFormatPr baseColWidth="10" defaultRowHeight="15" x14ac:dyDescent="0.25"/>
  <cols>
    <col min="1" max="1" width="27.7109375" bestFit="1" customWidth="1"/>
  </cols>
  <sheetData>
    <row r="1" spans="1:8" s="60" customFormat="1" ht="18" customHeight="1" x14ac:dyDescent="0.25">
      <c r="A1" s="82" t="s">
        <v>125</v>
      </c>
      <c r="B1" s="82"/>
    </row>
    <row r="2" spans="1:8" ht="47.45" customHeight="1" x14ac:dyDescent="0.25">
      <c r="A2" s="25" t="s">
        <v>46</v>
      </c>
      <c r="B2" s="24" t="s">
        <v>86</v>
      </c>
      <c r="C2" s="24" t="s">
        <v>87</v>
      </c>
      <c r="D2" s="1"/>
      <c r="E2" s="107"/>
      <c r="F2" s="107"/>
      <c r="G2" s="107"/>
      <c r="H2" s="107"/>
    </row>
    <row r="3" spans="1:8" x14ac:dyDescent="0.25">
      <c r="A3" s="11" t="s">
        <v>52</v>
      </c>
      <c r="B3" s="17">
        <v>16644</v>
      </c>
      <c r="C3" s="11">
        <v>30</v>
      </c>
      <c r="D3" s="1"/>
    </row>
    <row r="4" spans="1:8" x14ac:dyDescent="0.25">
      <c r="A4" s="11" t="s">
        <v>47</v>
      </c>
      <c r="B4" s="17">
        <v>7360</v>
      </c>
      <c r="C4" s="11">
        <v>39</v>
      </c>
      <c r="D4" s="1"/>
    </row>
    <row r="5" spans="1:8" ht="14.45" x14ac:dyDescent="0.3">
      <c r="A5" s="11" t="s">
        <v>42</v>
      </c>
      <c r="B5" s="17">
        <v>6418</v>
      </c>
      <c r="C5" s="11">
        <v>29</v>
      </c>
      <c r="D5" s="1"/>
    </row>
    <row r="6" spans="1:8" ht="14.45" x14ac:dyDescent="0.3">
      <c r="A6" s="11" t="s">
        <v>39</v>
      </c>
      <c r="B6" s="17">
        <v>5012</v>
      </c>
      <c r="C6" s="11">
        <v>29</v>
      </c>
      <c r="D6" s="1"/>
    </row>
    <row r="7" spans="1:8" ht="14.45" x14ac:dyDescent="0.3">
      <c r="A7" s="32" t="s">
        <v>44</v>
      </c>
      <c r="B7" s="33">
        <v>529</v>
      </c>
      <c r="C7" s="32">
        <v>26</v>
      </c>
      <c r="D7" s="1"/>
    </row>
    <row r="8" spans="1:8" ht="14.45" x14ac:dyDescent="0.3">
      <c r="A8" s="11" t="s">
        <v>49</v>
      </c>
      <c r="B8" s="17">
        <v>14455</v>
      </c>
      <c r="C8" s="11">
        <v>36</v>
      </c>
      <c r="D8" s="1"/>
    </row>
    <row r="9" spans="1:8" ht="14.45" x14ac:dyDescent="0.3">
      <c r="A9" s="11" t="s">
        <v>33</v>
      </c>
      <c r="B9" s="17">
        <v>2939</v>
      </c>
      <c r="C9" s="11">
        <v>100</v>
      </c>
      <c r="D9" s="1"/>
    </row>
    <row r="10" spans="1:8" ht="14.45" x14ac:dyDescent="0.3">
      <c r="A10" s="11" t="s">
        <v>35</v>
      </c>
      <c r="B10" s="17">
        <v>2001</v>
      </c>
      <c r="C10" s="11">
        <v>84</v>
      </c>
      <c r="D10" s="1"/>
    </row>
    <row r="11" spans="1:8" ht="14.45" x14ac:dyDescent="0.3">
      <c r="A11" s="11" t="s">
        <v>48</v>
      </c>
      <c r="B11" s="17">
        <v>21266</v>
      </c>
      <c r="C11" s="11">
        <v>46</v>
      </c>
      <c r="D11" s="1"/>
    </row>
    <row r="12" spans="1:8" x14ac:dyDescent="0.25">
      <c r="A12" s="11" t="s">
        <v>38</v>
      </c>
      <c r="B12" s="17">
        <v>25251</v>
      </c>
      <c r="C12" s="11">
        <v>27</v>
      </c>
      <c r="D12" s="1"/>
    </row>
    <row r="13" spans="1:8" x14ac:dyDescent="0.25">
      <c r="A13" s="11" t="s">
        <v>36</v>
      </c>
      <c r="B13" s="17">
        <v>4255</v>
      </c>
      <c r="C13" s="11">
        <v>57</v>
      </c>
      <c r="D13" s="1"/>
    </row>
    <row r="14" spans="1:8" ht="14.45" x14ac:dyDescent="0.3">
      <c r="A14" s="11" t="s">
        <v>34</v>
      </c>
      <c r="B14" s="17">
        <v>2821</v>
      </c>
      <c r="C14" s="11">
        <v>104</v>
      </c>
      <c r="D14" s="1"/>
    </row>
    <row r="15" spans="1:8" ht="14.45" x14ac:dyDescent="0.3">
      <c r="A15" s="11" t="s">
        <v>37</v>
      </c>
      <c r="B15" s="17">
        <v>823</v>
      </c>
      <c r="C15" s="22" t="s">
        <v>45</v>
      </c>
      <c r="D15" s="1"/>
    </row>
    <row r="16" spans="1:8" ht="14.45" x14ac:dyDescent="0.3">
      <c r="A16" s="11" t="s">
        <v>40</v>
      </c>
      <c r="B16" s="17">
        <v>6381</v>
      </c>
      <c r="C16" s="11">
        <v>27</v>
      </c>
      <c r="D16" s="1"/>
    </row>
    <row r="17" spans="1:8" ht="14.45" x14ac:dyDescent="0.3">
      <c r="A17" s="11" t="s">
        <v>50</v>
      </c>
      <c r="B17" s="17">
        <v>16939</v>
      </c>
      <c r="C17" s="11">
        <v>44</v>
      </c>
      <c r="D17" s="1"/>
    </row>
    <row r="18" spans="1:8" ht="14.45" x14ac:dyDescent="0.3">
      <c r="A18" s="11" t="s">
        <v>51</v>
      </c>
      <c r="B18" s="17">
        <v>15066</v>
      </c>
      <c r="C18" s="11">
        <v>38</v>
      </c>
      <c r="D18" s="1"/>
    </row>
    <row r="19" spans="1:8" ht="15" customHeight="1" x14ac:dyDescent="0.3">
      <c r="A19" s="11" t="s">
        <v>41</v>
      </c>
      <c r="B19" s="17">
        <v>8300</v>
      </c>
      <c r="C19" s="11">
        <v>32</v>
      </c>
      <c r="D19" s="1"/>
    </row>
    <row r="20" spans="1:8" ht="14.45" customHeight="1" x14ac:dyDescent="0.25">
      <c r="A20" s="19" t="s">
        <v>43</v>
      </c>
      <c r="B20" s="23">
        <v>14110</v>
      </c>
      <c r="C20" s="19">
        <v>42</v>
      </c>
      <c r="D20" s="1"/>
      <c r="E20" s="106"/>
      <c r="F20" s="106"/>
      <c r="G20" s="106"/>
      <c r="H20" s="106"/>
    </row>
    <row r="21" spans="1:8" x14ac:dyDescent="0.25">
      <c r="A21" s="81" t="s">
        <v>124</v>
      </c>
      <c r="B21" s="1"/>
      <c r="C21" s="1"/>
      <c r="D21" s="1"/>
      <c r="E21" s="106"/>
      <c r="F21" s="106"/>
      <c r="G21" s="106"/>
      <c r="H21" s="106"/>
    </row>
    <row r="22" spans="1:8" x14ac:dyDescent="0.25">
      <c r="D22" s="1"/>
      <c r="E22" s="106"/>
      <c r="F22" s="106"/>
      <c r="G22" s="106"/>
      <c r="H22" s="106"/>
    </row>
    <row r="23" spans="1:8" x14ac:dyDescent="0.25">
      <c r="D23" s="1"/>
      <c r="E23" s="81"/>
    </row>
    <row r="24" spans="1:8" x14ac:dyDescent="0.25">
      <c r="D24" s="1"/>
    </row>
    <row r="25" spans="1:8" x14ac:dyDescent="0.25">
      <c r="D25" s="1"/>
    </row>
  </sheetData>
  <sortState ref="A3:C20">
    <sortCondition ref="A3:A20"/>
  </sortState>
  <mergeCells count="2">
    <mergeCell ref="E20:H22"/>
    <mergeCell ref="E2:H2"/>
  </mergeCells>
  <pageMargins left="0.7" right="0.7" top="0.75" bottom="0.75" header="0.3" footer="0.3"/>
  <pageSetup paperSize="9" scale="95" orientation="portrait" r:id="rId1"/>
  <colBreaks count="1" manualBreakCount="1">
    <brk id="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N25"/>
  <sheetViews>
    <sheetView showGridLines="0" zoomScaleNormal="100" workbookViewId="0"/>
  </sheetViews>
  <sheetFormatPr baseColWidth="10" defaultRowHeight="15" x14ac:dyDescent="0.25"/>
  <cols>
    <col min="1" max="1" width="33.5703125" customWidth="1"/>
    <col min="2" max="4" width="9" customWidth="1"/>
    <col min="6" max="6" width="37.85546875" bestFit="1" customWidth="1"/>
  </cols>
  <sheetData>
    <row r="1" spans="1:4" s="61" customFormat="1" ht="19.149999999999999" customHeight="1" x14ac:dyDescent="0.25">
      <c r="A1" s="60" t="s">
        <v>32</v>
      </c>
    </row>
    <row r="2" spans="1:4" s="1" customFormat="1" ht="22.15" customHeight="1" x14ac:dyDescent="0.25">
      <c r="A2" s="26"/>
      <c r="B2" s="27" t="s">
        <v>25</v>
      </c>
      <c r="C2" s="27" t="s">
        <v>12</v>
      </c>
      <c r="D2" s="27" t="s">
        <v>13</v>
      </c>
    </row>
    <row r="3" spans="1:4" s="1" customFormat="1" ht="13.9" customHeight="1" x14ac:dyDescent="0.2">
      <c r="A3" s="28" t="s">
        <v>30</v>
      </c>
      <c r="B3" s="73">
        <v>32655</v>
      </c>
      <c r="C3" s="73">
        <v>41791</v>
      </c>
      <c r="D3" s="73">
        <v>101085</v>
      </c>
    </row>
    <row r="4" spans="1:4" s="1" customFormat="1" ht="13.9" customHeight="1" x14ac:dyDescent="0.25">
      <c r="A4" s="29" t="s">
        <v>27</v>
      </c>
      <c r="B4" s="74"/>
      <c r="C4" s="74"/>
      <c r="D4" s="74"/>
    </row>
    <row r="5" spans="1:4" s="1" customFormat="1" ht="13.9" customHeight="1" x14ac:dyDescent="0.2">
      <c r="A5" s="28" t="s">
        <v>22</v>
      </c>
      <c r="B5" s="97">
        <v>83.4</v>
      </c>
      <c r="C5" s="97">
        <v>86.7</v>
      </c>
      <c r="D5" s="97">
        <v>68.8</v>
      </c>
    </row>
    <row r="6" spans="1:4" s="1" customFormat="1" ht="13.9" customHeight="1" x14ac:dyDescent="0.2">
      <c r="A6" s="28" t="s">
        <v>23</v>
      </c>
      <c r="B6" s="97">
        <v>7.8</v>
      </c>
      <c r="C6" s="97">
        <v>6.2</v>
      </c>
      <c r="D6" s="97">
        <v>5.9</v>
      </c>
    </row>
    <row r="7" spans="1:4" s="1" customFormat="1" ht="13.9" customHeight="1" x14ac:dyDescent="0.2">
      <c r="A7" s="28" t="s">
        <v>24</v>
      </c>
      <c r="B7" s="97">
        <v>6.6</v>
      </c>
      <c r="C7" s="97">
        <v>5</v>
      </c>
      <c r="D7" s="97">
        <v>10</v>
      </c>
    </row>
    <row r="8" spans="1:4" s="1" customFormat="1" ht="13.9" customHeight="1" x14ac:dyDescent="0.2">
      <c r="A8" s="28" t="s">
        <v>15</v>
      </c>
      <c r="B8" s="97">
        <v>1.6</v>
      </c>
      <c r="C8" s="97">
        <v>1.7</v>
      </c>
      <c r="D8" s="97">
        <v>14.4</v>
      </c>
    </row>
    <row r="9" spans="1:4" s="1" customFormat="1" ht="13.9" customHeight="1" x14ac:dyDescent="0.2">
      <c r="A9" s="28" t="s">
        <v>14</v>
      </c>
      <c r="B9" s="97">
        <v>0.5</v>
      </c>
      <c r="C9" s="97">
        <v>0.4</v>
      </c>
      <c r="D9" s="97">
        <v>0.9</v>
      </c>
    </row>
    <row r="10" spans="1:4" s="1" customFormat="1" ht="13.9" customHeight="1" x14ac:dyDescent="0.25">
      <c r="A10" s="29" t="s">
        <v>28</v>
      </c>
      <c r="B10" s="74"/>
      <c r="C10" s="74"/>
      <c r="D10" s="74"/>
    </row>
    <row r="11" spans="1:4" s="1" customFormat="1" ht="13.9" customHeight="1" x14ac:dyDescent="0.2">
      <c r="A11" s="28" t="s">
        <v>9</v>
      </c>
      <c r="B11" s="73">
        <v>27</v>
      </c>
      <c r="C11" s="73">
        <v>26</v>
      </c>
      <c r="D11" s="73">
        <v>28</v>
      </c>
    </row>
    <row r="12" spans="1:4" s="1" customFormat="1" ht="13.9" customHeight="1" x14ac:dyDescent="0.2">
      <c r="A12" s="28" t="s">
        <v>31</v>
      </c>
      <c r="B12" s="73">
        <v>19</v>
      </c>
      <c r="C12" s="73">
        <v>19</v>
      </c>
      <c r="D12" s="73">
        <v>24</v>
      </c>
    </row>
    <row r="13" spans="1:4" s="1" customFormat="1" ht="13.9" customHeight="1" x14ac:dyDescent="0.2">
      <c r="A13" s="28" t="s">
        <v>18</v>
      </c>
      <c r="B13" s="73">
        <v>17</v>
      </c>
      <c r="C13" s="73">
        <v>18</v>
      </c>
      <c r="D13" s="73">
        <v>15</v>
      </c>
    </row>
    <row r="14" spans="1:4" s="1" customFormat="1" ht="13.9" customHeight="1" x14ac:dyDescent="0.2">
      <c r="A14" s="28" t="s">
        <v>10</v>
      </c>
      <c r="B14" s="73">
        <v>11</v>
      </c>
      <c r="C14" s="73">
        <v>13</v>
      </c>
      <c r="D14" s="73">
        <v>13</v>
      </c>
    </row>
    <row r="15" spans="1:4" s="1" customFormat="1" ht="13.9" customHeight="1" x14ac:dyDescent="0.2">
      <c r="A15" s="28" t="s">
        <v>11</v>
      </c>
      <c r="B15" s="73">
        <v>11</v>
      </c>
      <c r="C15" s="73">
        <v>10</v>
      </c>
      <c r="D15" s="73">
        <v>8</v>
      </c>
    </row>
    <row r="16" spans="1:4" s="1" customFormat="1" ht="13.9" customHeight="1" x14ac:dyDescent="0.2">
      <c r="A16" s="28" t="s">
        <v>26</v>
      </c>
      <c r="B16" s="73">
        <v>7</v>
      </c>
      <c r="C16" s="73">
        <v>8</v>
      </c>
      <c r="D16" s="73">
        <v>6</v>
      </c>
    </row>
    <row r="17" spans="1:14" s="1" customFormat="1" ht="13.9" customHeight="1" x14ac:dyDescent="0.2">
      <c r="A17" s="28" t="s">
        <v>66</v>
      </c>
      <c r="B17" s="73">
        <v>3.4</v>
      </c>
      <c r="C17" s="73">
        <v>3.6</v>
      </c>
      <c r="D17" s="73">
        <v>3.6</v>
      </c>
    </row>
    <row r="18" spans="1:14" s="1" customFormat="1" ht="13.9" customHeight="1" x14ac:dyDescent="0.2">
      <c r="A18" s="28" t="s">
        <v>77</v>
      </c>
      <c r="B18" s="73">
        <v>2.2999999999999998</v>
      </c>
      <c r="C18" s="73">
        <v>2.2999999999999998</v>
      </c>
      <c r="D18" s="73">
        <v>1.4</v>
      </c>
    </row>
    <row r="19" spans="1:14" s="1" customFormat="1" ht="13.9" customHeight="1" x14ac:dyDescent="0.2">
      <c r="A19" s="31" t="s">
        <v>78</v>
      </c>
      <c r="B19" s="98">
        <v>1.9</v>
      </c>
      <c r="C19" s="98">
        <v>0.9</v>
      </c>
      <c r="D19" s="98">
        <v>0.9</v>
      </c>
    </row>
    <row r="20" spans="1:14" x14ac:dyDescent="0.25">
      <c r="A20" s="6" t="s">
        <v>124</v>
      </c>
      <c r="B20" s="3"/>
      <c r="C20" s="3"/>
      <c r="D20" s="3"/>
      <c r="F20" s="1"/>
      <c r="G20" s="1"/>
      <c r="H20" s="1"/>
      <c r="I20" s="1"/>
      <c r="J20" s="1"/>
      <c r="K20" s="1"/>
      <c r="L20" s="1"/>
      <c r="M20" s="1"/>
      <c r="N20" s="1"/>
    </row>
    <row r="21" spans="1:14" ht="15" customHeight="1" x14ac:dyDescent="0.25">
      <c r="A21" s="108" t="s">
        <v>131</v>
      </c>
      <c r="B21" s="108"/>
      <c r="C21" s="108"/>
      <c r="D21" s="108"/>
      <c r="F21" s="1"/>
      <c r="G21" s="1"/>
      <c r="H21" s="1"/>
      <c r="I21" s="1"/>
      <c r="J21" s="1"/>
      <c r="K21" s="1"/>
      <c r="L21" s="1"/>
      <c r="M21" s="1"/>
      <c r="N21" s="1"/>
    </row>
    <row r="22" spans="1:14" x14ac:dyDescent="0.25">
      <c r="A22" s="108"/>
      <c r="B22" s="108"/>
      <c r="C22" s="108"/>
      <c r="D22" s="108"/>
    </row>
    <row r="23" spans="1:14" x14ac:dyDescent="0.25">
      <c r="A23" s="108"/>
      <c r="B23" s="108"/>
      <c r="C23" s="108"/>
      <c r="D23" s="108"/>
    </row>
    <row r="24" spans="1:14" x14ac:dyDescent="0.25">
      <c r="A24" s="102"/>
      <c r="B24" s="102"/>
      <c r="C24" s="102"/>
      <c r="D24" s="102"/>
    </row>
    <row r="25" spans="1:14" x14ac:dyDescent="0.25">
      <c r="A25" s="102"/>
      <c r="B25" s="102"/>
      <c r="C25" s="102"/>
      <c r="D25" s="102"/>
    </row>
  </sheetData>
  <mergeCells count="1">
    <mergeCell ref="A21:D2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M34"/>
  <sheetViews>
    <sheetView showGridLines="0" zoomScaleNormal="100" workbookViewId="0"/>
  </sheetViews>
  <sheetFormatPr baseColWidth="10" defaultRowHeight="15" x14ac:dyDescent="0.25"/>
  <sheetData>
    <row r="1" spans="1:7" s="61" customFormat="1" ht="24" customHeight="1" x14ac:dyDescent="0.25">
      <c r="A1" s="60" t="s">
        <v>89</v>
      </c>
      <c r="B1" s="60" t="s">
        <v>89</v>
      </c>
    </row>
    <row r="2" spans="1:7" s="51" customFormat="1" x14ac:dyDescent="0.25">
      <c r="A2" s="50"/>
      <c r="B2" s="50"/>
      <c r="C2" s="25" t="s">
        <v>1</v>
      </c>
      <c r="D2" s="25" t="s">
        <v>2</v>
      </c>
      <c r="E2" s="25" t="s">
        <v>19</v>
      </c>
    </row>
    <row r="3" spans="1:7" s="51" customFormat="1" x14ac:dyDescent="0.2">
      <c r="A3" s="1">
        <v>2010</v>
      </c>
      <c r="B3" s="1" t="s">
        <v>91</v>
      </c>
      <c r="C3" s="66"/>
      <c r="D3" s="66"/>
      <c r="E3" s="66"/>
    </row>
    <row r="4" spans="1:7" x14ac:dyDescent="0.25">
      <c r="A4" s="1"/>
      <c r="B4" s="1" t="s">
        <v>92</v>
      </c>
      <c r="C4" s="2">
        <v>23</v>
      </c>
      <c r="D4" s="2">
        <v>34</v>
      </c>
      <c r="E4" s="2">
        <v>57</v>
      </c>
      <c r="G4" s="63" t="s">
        <v>72</v>
      </c>
    </row>
    <row r="5" spans="1:7" x14ac:dyDescent="0.25">
      <c r="A5" s="1"/>
      <c r="B5" s="1" t="s">
        <v>93</v>
      </c>
      <c r="C5" s="2">
        <v>486</v>
      </c>
      <c r="D5" s="2">
        <v>728</v>
      </c>
      <c r="E5" s="2">
        <v>1214</v>
      </c>
    </row>
    <row r="6" spans="1:7" x14ac:dyDescent="0.25">
      <c r="A6" s="1"/>
      <c r="B6" s="1" t="s">
        <v>94</v>
      </c>
      <c r="C6" s="2">
        <v>2080</v>
      </c>
      <c r="D6" s="2">
        <v>2657</v>
      </c>
      <c r="E6" s="2">
        <v>4737</v>
      </c>
    </row>
    <row r="7" spans="1:7" x14ac:dyDescent="0.25">
      <c r="A7" s="1">
        <v>2011</v>
      </c>
      <c r="B7" s="1" t="s">
        <v>91</v>
      </c>
      <c r="C7" s="2">
        <v>1015</v>
      </c>
      <c r="D7" s="2">
        <v>1221</v>
      </c>
      <c r="E7" s="2">
        <v>2236</v>
      </c>
    </row>
    <row r="8" spans="1:7" x14ac:dyDescent="0.25">
      <c r="A8" s="1"/>
      <c r="B8" s="1" t="s">
        <v>92</v>
      </c>
      <c r="C8" s="2">
        <v>740</v>
      </c>
      <c r="D8" s="2">
        <v>849</v>
      </c>
      <c r="E8" s="2">
        <v>1589</v>
      </c>
    </row>
    <row r="9" spans="1:7" x14ac:dyDescent="0.25">
      <c r="A9" s="1"/>
      <c r="B9" s="1" t="s">
        <v>93</v>
      </c>
      <c r="C9" s="2">
        <v>1189</v>
      </c>
      <c r="D9" s="2">
        <v>1884</v>
      </c>
      <c r="E9" s="2">
        <v>3073</v>
      </c>
    </row>
    <row r="10" spans="1:7" x14ac:dyDescent="0.25">
      <c r="A10" s="1"/>
      <c r="B10" s="1" t="s">
        <v>94</v>
      </c>
      <c r="C10" s="2">
        <v>2726</v>
      </c>
      <c r="D10" s="2">
        <v>3779</v>
      </c>
      <c r="E10" s="2">
        <v>6505</v>
      </c>
    </row>
    <row r="11" spans="1:7" x14ac:dyDescent="0.25">
      <c r="A11" s="1">
        <v>2012</v>
      </c>
      <c r="B11" s="1" t="s">
        <v>91</v>
      </c>
      <c r="C11" s="2">
        <v>1660</v>
      </c>
      <c r="D11" s="2">
        <v>2340</v>
      </c>
      <c r="E11" s="2">
        <v>4000</v>
      </c>
    </row>
    <row r="12" spans="1:7" x14ac:dyDescent="0.25">
      <c r="A12" s="1"/>
      <c r="B12" s="1" t="s">
        <v>92</v>
      </c>
      <c r="C12" s="2">
        <v>1162</v>
      </c>
      <c r="D12" s="2">
        <v>1433</v>
      </c>
      <c r="E12" s="2">
        <v>2595</v>
      </c>
    </row>
    <row r="13" spans="1:7" x14ac:dyDescent="0.25">
      <c r="A13" s="1"/>
      <c r="B13" s="1" t="s">
        <v>93</v>
      </c>
      <c r="C13" s="2">
        <v>1807</v>
      </c>
      <c r="D13" s="2">
        <v>2812</v>
      </c>
      <c r="E13" s="2">
        <v>4619</v>
      </c>
    </row>
    <row r="14" spans="1:7" x14ac:dyDescent="0.25">
      <c r="A14" s="1"/>
      <c r="B14" s="1" t="s">
        <v>94</v>
      </c>
      <c r="C14" s="2">
        <v>3382</v>
      </c>
      <c r="D14" s="2">
        <v>4886</v>
      </c>
      <c r="E14" s="2">
        <v>8268</v>
      </c>
    </row>
    <row r="15" spans="1:7" x14ac:dyDescent="0.25">
      <c r="A15" s="1">
        <v>2013</v>
      </c>
      <c r="B15" s="1" t="s">
        <v>91</v>
      </c>
      <c r="C15" s="2">
        <v>1859</v>
      </c>
      <c r="D15" s="2">
        <v>2456</v>
      </c>
      <c r="E15" s="2">
        <v>4315</v>
      </c>
    </row>
    <row r="16" spans="1:7" x14ac:dyDescent="0.25">
      <c r="A16" s="1"/>
      <c r="B16" s="1" t="s">
        <v>92</v>
      </c>
      <c r="C16" s="2">
        <v>1257</v>
      </c>
      <c r="D16" s="2">
        <v>1669</v>
      </c>
      <c r="E16" s="2">
        <v>2926</v>
      </c>
    </row>
    <row r="17" spans="1:13" x14ac:dyDescent="0.25">
      <c r="A17" s="1"/>
      <c r="B17" s="1" t="s">
        <v>93</v>
      </c>
      <c r="C17" s="2">
        <v>2244</v>
      </c>
      <c r="D17" s="2">
        <v>3101</v>
      </c>
      <c r="E17" s="2">
        <v>5345</v>
      </c>
    </row>
    <row r="18" spans="1:13" x14ac:dyDescent="0.25">
      <c r="A18" s="1"/>
      <c r="B18" s="1" t="s">
        <v>94</v>
      </c>
      <c r="C18" s="2">
        <v>2903</v>
      </c>
      <c r="D18" s="2">
        <v>4457</v>
      </c>
      <c r="E18" s="2">
        <v>7360</v>
      </c>
    </row>
    <row r="19" spans="1:13" x14ac:dyDescent="0.25">
      <c r="A19" s="1">
        <v>2014</v>
      </c>
      <c r="B19" s="1" t="s">
        <v>91</v>
      </c>
      <c r="C19" s="2">
        <v>2083</v>
      </c>
      <c r="D19" s="2">
        <v>2539</v>
      </c>
      <c r="E19" s="2">
        <v>4622</v>
      </c>
    </row>
    <row r="20" spans="1:13" x14ac:dyDescent="0.25">
      <c r="A20" s="1"/>
      <c r="B20" s="1" t="s">
        <v>92</v>
      </c>
      <c r="C20" s="2">
        <v>1259</v>
      </c>
      <c r="D20" s="2">
        <v>1723</v>
      </c>
      <c r="E20" s="2">
        <v>2982</v>
      </c>
    </row>
    <row r="21" spans="1:13" x14ac:dyDescent="0.25">
      <c r="A21" s="1"/>
      <c r="B21" s="1" t="s">
        <v>93</v>
      </c>
      <c r="C21" s="2">
        <v>2106</v>
      </c>
      <c r="D21" s="2">
        <v>3001</v>
      </c>
      <c r="E21" s="2">
        <v>5107</v>
      </c>
    </row>
    <row r="22" spans="1:13" x14ac:dyDescent="0.25">
      <c r="A22" s="1"/>
      <c r="B22" s="1" t="s">
        <v>94</v>
      </c>
      <c r="C22" s="2">
        <v>3823</v>
      </c>
      <c r="D22" s="2">
        <v>5391</v>
      </c>
      <c r="E22" s="2">
        <v>9214</v>
      </c>
      <c r="G22" s="6" t="s">
        <v>124</v>
      </c>
    </row>
    <row r="23" spans="1:13" ht="15" customHeight="1" x14ac:dyDescent="0.25">
      <c r="A23" s="1">
        <v>2015</v>
      </c>
      <c r="B23" s="1" t="s">
        <v>91</v>
      </c>
      <c r="C23" s="2">
        <v>2130</v>
      </c>
      <c r="D23" s="2">
        <v>2605</v>
      </c>
      <c r="E23" s="2">
        <v>4735</v>
      </c>
      <c r="G23" s="105" t="s">
        <v>129</v>
      </c>
      <c r="H23" s="105"/>
      <c r="I23" s="105"/>
      <c r="J23" s="105"/>
      <c r="K23" s="105"/>
      <c r="L23" s="105"/>
      <c r="M23" s="105"/>
    </row>
    <row r="24" spans="1:13" x14ac:dyDescent="0.25">
      <c r="A24" s="1"/>
      <c r="B24" s="1" t="s">
        <v>92</v>
      </c>
      <c r="C24" s="2">
        <v>1727</v>
      </c>
      <c r="D24" s="2">
        <v>2350</v>
      </c>
      <c r="E24" s="2">
        <v>4077</v>
      </c>
      <c r="G24" s="105"/>
      <c r="H24" s="105"/>
      <c r="I24" s="105"/>
      <c r="J24" s="105"/>
      <c r="K24" s="105"/>
      <c r="L24" s="105"/>
      <c r="M24" s="105"/>
    </row>
    <row r="25" spans="1:13" x14ac:dyDescent="0.25">
      <c r="A25" s="1"/>
      <c r="B25" s="1" t="s">
        <v>93</v>
      </c>
      <c r="C25" s="2">
        <v>3757</v>
      </c>
      <c r="D25" s="2">
        <v>5331</v>
      </c>
      <c r="E25" s="2">
        <v>9088</v>
      </c>
    </row>
    <row r="26" spans="1:13" x14ac:dyDescent="0.25">
      <c r="A26" s="1"/>
      <c r="B26" s="1" t="s">
        <v>94</v>
      </c>
      <c r="C26" s="2">
        <v>8349</v>
      </c>
      <c r="D26" s="2">
        <v>11950</v>
      </c>
      <c r="E26" s="2">
        <v>20299</v>
      </c>
    </row>
    <row r="27" spans="1:13" x14ac:dyDescent="0.25">
      <c r="A27" s="1">
        <v>2016</v>
      </c>
      <c r="B27" s="1" t="s">
        <v>91</v>
      </c>
      <c r="C27" s="2">
        <v>4473</v>
      </c>
      <c r="D27" s="2">
        <v>6184</v>
      </c>
      <c r="E27" s="2">
        <v>10657</v>
      </c>
    </row>
    <row r="28" spans="1:13" x14ac:dyDescent="0.25">
      <c r="A28" s="1"/>
      <c r="B28" s="1" t="s">
        <v>92</v>
      </c>
      <c r="C28" s="2">
        <v>3439</v>
      </c>
      <c r="D28" s="2">
        <v>4843</v>
      </c>
      <c r="E28" s="2">
        <v>8282</v>
      </c>
    </row>
    <row r="29" spans="1:13" x14ac:dyDescent="0.25">
      <c r="A29" s="1"/>
      <c r="B29" s="1" t="s">
        <v>93</v>
      </c>
      <c r="C29" s="2">
        <v>5748</v>
      </c>
      <c r="D29" s="2">
        <v>8455</v>
      </c>
      <c r="E29" s="2">
        <v>14203</v>
      </c>
      <c r="H29" s="1"/>
    </row>
    <row r="30" spans="1:13" x14ac:dyDescent="0.25">
      <c r="A30" s="1"/>
      <c r="B30" s="1" t="s">
        <v>94</v>
      </c>
      <c r="C30" s="47">
        <v>12179</v>
      </c>
      <c r="D30" s="47">
        <v>17687</v>
      </c>
      <c r="E30" s="47">
        <v>29866</v>
      </c>
    </row>
    <row r="31" spans="1:13" x14ac:dyDescent="0.25">
      <c r="A31" s="48" t="s">
        <v>68</v>
      </c>
      <c r="B31" s="48" t="s">
        <v>68</v>
      </c>
      <c r="C31" s="49">
        <v>75606</v>
      </c>
      <c r="D31" s="49">
        <v>106365</v>
      </c>
      <c r="E31" s="49">
        <v>181971</v>
      </c>
    </row>
    <row r="32" spans="1:13" x14ac:dyDescent="0.25">
      <c r="A32" s="6" t="s">
        <v>124</v>
      </c>
      <c r="B32" s="6"/>
    </row>
    <row r="33" spans="1:5" x14ac:dyDescent="0.25">
      <c r="A33" s="105" t="s">
        <v>132</v>
      </c>
      <c r="B33" s="105"/>
      <c r="C33" s="105"/>
      <c r="D33" s="105"/>
      <c r="E33" s="105"/>
    </row>
    <row r="34" spans="1:5" x14ac:dyDescent="0.25">
      <c r="A34" s="105"/>
      <c r="B34" s="105"/>
      <c r="C34" s="105"/>
      <c r="D34" s="105"/>
      <c r="E34" s="105"/>
    </row>
  </sheetData>
  <mergeCells count="2">
    <mergeCell ref="A33:E34"/>
    <mergeCell ref="G23:M24"/>
  </mergeCells>
  <pageMargins left="0.7" right="0.7" top="0.75" bottom="0.75" header="0.3" footer="0.3"/>
  <pageSetup paperSize="9" orientation="portrait" verticalDpi="0" r:id="rId1"/>
  <colBreaks count="1" manualBreakCount="1">
    <brk id="6"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O35"/>
  <sheetViews>
    <sheetView showGridLines="0" zoomScaleNormal="100" workbookViewId="0"/>
  </sheetViews>
  <sheetFormatPr baseColWidth="10" defaultColWidth="11.5703125" defaultRowHeight="12" x14ac:dyDescent="0.2"/>
  <cols>
    <col min="1" max="1" width="18.42578125" style="1" customWidth="1"/>
    <col min="2" max="8" width="11.5703125" style="1"/>
    <col min="9" max="9" width="11.5703125" style="7"/>
    <col min="10" max="16384" width="11.5703125" style="1"/>
  </cols>
  <sheetData>
    <row r="1" spans="1:15" s="62" customFormat="1" ht="18.600000000000001" customHeight="1" x14ac:dyDescent="0.2">
      <c r="A1" s="60" t="s">
        <v>133</v>
      </c>
      <c r="I1" s="63"/>
    </row>
    <row r="2" spans="1:15" s="21" customFormat="1" ht="25.15" customHeight="1" x14ac:dyDescent="0.3">
      <c r="A2" s="20"/>
      <c r="B2" s="20">
        <v>2011</v>
      </c>
      <c r="C2" s="20">
        <v>2012</v>
      </c>
      <c r="D2" s="20">
        <v>2013</v>
      </c>
      <c r="E2" s="20">
        <v>2014</v>
      </c>
      <c r="F2" s="20">
        <v>2015</v>
      </c>
      <c r="G2" s="20">
        <v>2016</v>
      </c>
    </row>
    <row r="3" spans="1:15" s="11" customFormat="1" ht="13.9" customHeight="1" x14ac:dyDescent="0.3">
      <c r="A3" s="21" t="s">
        <v>54</v>
      </c>
      <c r="B3" s="111">
        <v>49.8</v>
      </c>
      <c r="C3" s="111">
        <v>52.300000000000004</v>
      </c>
      <c r="D3" s="111">
        <v>52.2</v>
      </c>
      <c r="E3" s="111">
        <v>52.900000000000006</v>
      </c>
      <c r="F3" s="111">
        <v>53.900000000000006</v>
      </c>
      <c r="G3" s="111">
        <v>49.5</v>
      </c>
      <c r="H3" s="57"/>
      <c r="I3" s="110"/>
      <c r="J3" s="110"/>
      <c r="K3" s="110"/>
      <c r="L3" s="110"/>
      <c r="M3" s="110"/>
      <c r="N3" s="110"/>
      <c r="O3" s="110"/>
    </row>
    <row r="4" spans="1:15" s="11" customFormat="1" ht="13.9" customHeight="1" x14ac:dyDescent="0.3">
      <c r="A4" s="21" t="s">
        <v>55</v>
      </c>
      <c r="B4" s="111">
        <v>14.000000000000002</v>
      </c>
      <c r="C4" s="111">
        <v>15.9</v>
      </c>
      <c r="D4" s="111">
        <v>17.7</v>
      </c>
      <c r="E4" s="111">
        <v>18.399999999999999</v>
      </c>
      <c r="F4" s="111">
        <v>16.7</v>
      </c>
      <c r="G4" s="111">
        <v>17.8</v>
      </c>
      <c r="H4" s="57"/>
      <c r="I4" s="110"/>
      <c r="J4" s="110"/>
      <c r="K4" s="110"/>
      <c r="L4" s="110"/>
      <c r="M4" s="110"/>
      <c r="N4" s="110"/>
      <c r="O4" s="110"/>
    </row>
    <row r="5" spans="1:15" s="11" customFormat="1" ht="13.9" customHeight="1" x14ac:dyDescent="0.3">
      <c r="A5" s="21" t="s">
        <v>56</v>
      </c>
      <c r="B5" s="111">
        <v>7.3</v>
      </c>
      <c r="C5" s="111">
        <v>7.3</v>
      </c>
      <c r="D5" s="111">
        <v>8.1</v>
      </c>
      <c r="E5" s="111">
        <v>9.8000000000000007</v>
      </c>
      <c r="F5" s="111">
        <v>14.7</v>
      </c>
      <c r="G5" s="111">
        <v>19.600000000000001</v>
      </c>
      <c r="H5" s="57"/>
      <c r="I5" s="110"/>
      <c r="J5" s="110"/>
      <c r="K5" s="110"/>
      <c r="L5" s="110"/>
      <c r="M5" s="110"/>
      <c r="N5" s="110"/>
      <c r="O5" s="110"/>
    </row>
    <row r="6" spans="1:15" s="11" customFormat="1" ht="13.9" customHeight="1" x14ac:dyDescent="0.3">
      <c r="A6" s="41" t="s">
        <v>57</v>
      </c>
      <c r="B6" s="112">
        <v>28.799999999999997</v>
      </c>
      <c r="C6" s="112">
        <v>24.5</v>
      </c>
      <c r="D6" s="112">
        <v>22</v>
      </c>
      <c r="E6" s="112">
        <v>18.899999999999999</v>
      </c>
      <c r="F6" s="112">
        <v>14.799999999999999</v>
      </c>
      <c r="G6" s="112">
        <v>13.100000000000001</v>
      </c>
      <c r="H6" s="57"/>
      <c r="I6" s="110"/>
      <c r="J6" s="110"/>
      <c r="K6" s="110"/>
      <c r="L6" s="110"/>
      <c r="M6" s="110"/>
      <c r="N6" s="110"/>
      <c r="O6" s="110"/>
    </row>
    <row r="7" spans="1:15" x14ac:dyDescent="0.2">
      <c r="A7" s="6" t="s">
        <v>124</v>
      </c>
    </row>
    <row r="8" spans="1:15" x14ac:dyDescent="0.2">
      <c r="A8" s="105" t="s">
        <v>135</v>
      </c>
      <c r="B8" s="105"/>
      <c r="C8" s="105"/>
      <c r="D8" s="105"/>
      <c r="E8" s="105"/>
      <c r="F8" s="105"/>
      <c r="G8" s="105"/>
    </row>
    <row r="9" spans="1:15" x14ac:dyDescent="0.2">
      <c r="A9" s="105"/>
      <c r="B9" s="105"/>
      <c r="C9" s="105"/>
      <c r="D9" s="105"/>
      <c r="E9" s="105"/>
      <c r="F9" s="105"/>
      <c r="G9" s="105"/>
    </row>
    <row r="11" spans="1:15" ht="12.75" x14ac:dyDescent="0.2">
      <c r="B11" s="60" t="s">
        <v>79</v>
      </c>
    </row>
    <row r="33" spans="2:8" x14ac:dyDescent="0.2">
      <c r="B33" s="6" t="s">
        <v>124</v>
      </c>
    </row>
    <row r="34" spans="2:8" ht="12" customHeight="1" x14ac:dyDescent="0.2">
      <c r="B34" s="105" t="s">
        <v>136</v>
      </c>
      <c r="C34" s="105"/>
      <c r="D34" s="105"/>
      <c r="E34" s="105"/>
      <c r="F34" s="105"/>
      <c r="G34" s="105"/>
      <c r="H34" s="105"/>
    </row>
    <row r="35" spans="2:8" x14ac:dyDescent="0.2">
      <c r="B35" s="101"/>
      <c r="C35" s="101"/>
      <c r="D35" s="101"/>
      <c r="E35" s="101"/>
      <c r="F35" s="101"/>
      <c r="G35" s="101"/>
      <c r="H35" s="101"/>
    </row>
  </sheetData>
  <mergeCells count="2">
    <mergeCell ref="A8:G9"/>
    <mergeCell ref="B34:H34"/>
  </mergeCells>
  <pageMargins left="0.7" right="0.7" top="0.75" bottom="0.75" header="0.3" footer="0.3"/>
  <pageSetup paperSize="9" scale="78"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R40"/>
  <sheetViews>
    <sheetView showGridLines="0" zoomScaleNormal="100" workbookViewId="0"/>
  </sheetViews>
  <sheetFormatPr baseColWidth="10" defaultColWidth="11.5703125" defaultRowHeight="12" x14ac:dyDescent="0.2"/>
  <cols>
    <col min="1" max="1" width="22" style="1" customWidth="1"/>
    <col min="2" max="8" width="11.5703125" style="1"/>
    <col min="9" max="9" width="11.5703125" style="7"/>
    <col min="10" max="16384" width="11.5703125" style="1"/>
  </cols>
  <sheetData>
    <row r="1" spans="1:18" s="60" customFormat="1" ht="18" customHeight="1" x14ac:dyDescent="0.25">
      <c r="A1" s="60" t="s">
        <v>88</v>
      </c>
    </row>
    <row r="2" spans="1:18" s="58" customFormat="1" ht="18" customHeight="1" x14ac:dyDescent="0.25">
      <c r="A2" s="52"/>
      <c r="B2" s="20">
        <v>2010</v>
      </c>
      <c r="C2" s="20">
        <v>2011</v>
      </c>
      <c r="D2" s="20">
        <v>2012</v>
      </c>
      <c r="E2" s="20">
        <v>2013</v>
      </c>
      <c r="F2" s="20">
        <v>2014</v>
      </c>
      <c r="G2" s="20">
        <v>2015</v>
      </c>
      <c r="H2" s="20">
        <v>2016</v>
      </c>
      <c r="I2" s="39"/>
    </row>
    <row r="3" spans="1:18" x14ac:dyDescent="0.2">
      <c r="A3" s="67" t="s">
        <v>9</v>
      </c>
      <c r="B3" s="69">
        <v>27.1</v>
      </c>
      <c r="C3" s="69">
        <v>27.7</v>
      </c>
      <c r="D3" s="69">
        <v>26.4</v>
      </c>
      <c r="E3" s="69">
        <v>25.8</v>
      </c>
      <c r="F3" s="69">
        <v>25.5</v>
      </c>
      <c r="G3" s="69">
        <v>29.1</v>
      </c>
      <c r="H3" s="69">
        <v>27.7</v>
      </c>
      <c r="I3" s="3"/>
      <c r="J3" s="58"/>
      <c r="K3" s="58"/>
      <c r="L3" s="58"/>
      <c r="M3" s="58"/>
      <c r="N3" s="58"/>
      <c r="O3" s="58"/>
      <c r="P3" s="58"/>
      <c r="Q3" s="3"/>
      <c r="R3" s="3"/>
    </row>
    <row r="4" spans="1:18" x14ac:dyDescent="0.2">
      <c r="A4" s="30" t="s">
        <v>66</v>
      </c>
      <c r="B4" s="70">
        <v>8.8000000000000007</v>
      </c>
      <c r="C4" s="70">
        <v>3.5</v>
      </c>
      <c r="D4" s="70">
        <v>3.3</v>
      </c>
      <c r="E4" s="70">
        <v>3.5</v>
      </c>
      <c r="F4" s="70">
        <v>3.6</v>
      </c>
      <c r="G4" s="70">
        <v>3.6</v>
      </c>
      <c r="H4" s="70">
        <v>3.6</v>
      </c>
      <c r="I4" s="3"/>
      <c r="J4" s="58"/>
      <c r="K4" s="58"/>
      <c r="L4" s="58"/>
      <c r="M4" s="58"/>
      <c r="N4" s="58"/>
      <c r="O4" s="58"/>
      <c r="P4" s="58"/>
      <c r="Q4" s="3"/>
      <c r="R4" s="3"/>
    </row>
    <row r="5" spans="1:18" x14ac:dyDescent="0.2">
      <c r="A5" s="30" t="s">
        <v>80</v>
      </c>
      <c r="B5" s="70">
        <v>18</v>
      </c>
      <c r="C5" s="70">
        <v>18.100000000000001</v>
      </c>
      <c r="D5" s="70">
        <v>19.899999999999999</v>
      </c>
      <c r="E5" s="70">
        <v>18.8</v>
      </c>
      <c r="F5" s="70">
        <v>19.8</v>
      </c>
      <c r="G5" s="70">
        <v>22.4</v>
      </c>
      <c r="H5" s="70">
        <v>25.5</v>
      </c>
      <c r="I5" s="3"/>
      <c r="J5" s="58"/>
      <c r="K5" s="58"/>
      <c r="L5" s="58"/>
      <c r="M5" s="58"/>
      <c r="N5" s="58"/>
      <c r="O5" s="58"/>
      <c r="P5" s="58"/>
      <c r="Q5" s="3"/>
      <c r="R5" s="3"/>
    </row>
    <row r="6" spans="1:18" x14ac:dyDescent="0.2">
      <c r="A6" s="30" t="s">
        <v>18</v>
      </c>
      <c r="B6" s="70">
        <v>12.3</v>
      </c>
      <c r="C6" s="70">
        <v>16.2</v>
      </c>
      <c r="D6" s="70">
        <v>16.899999999999999</v>
      </c>
      <c r="E6" s="70">
        <v>17.899999999999999</v>
      </c>
      <c r="F6" s="70">
        <v>17.600000000000001</v>
      </c>
      <c r="G6" s="70">
        <v>15.4</v>
      </c>
      <c r="H6" s="70">
        <v>14.6</v>
      </c>
      <c r="I6" s="3"/>
      <c r="J6" s="58"/>
      <c r="K6" s="58"/>
      <c r="L6" s="58"/>
      <c r="M6" s="58"/>
      <c r="N6" s="58"/>
      <c r="O6" s="58"/>
      <c r="P6" s="58"/>
      <c r="Q6" s="3"/>
      <c r="R6" s="3"/>
    </row>
    <row r="7" spans="1:18" x14ac:dyDescent="0.2">
      <c r="A7" s="30" t="s">
        <v>10</v>
      </c>
      <c r="B7" s="70">
        <v>6.9</v>
      </c>
      <c r="C7" s="70">
        <v>9.8000000000000007</v>
      </c>
      <c r="D7" s="70">
        <v>11.9</v>
      </c>
      <c r="E7" s="70">
        <v>12.8</v>
      </c>
      <c r="F7" s="70">
        <v>13.5</v>
      </c>
      <c r="G7" s="70">
        <v>12.9</v>
      </c>
      <c r="H7" s="70">
        <v>12.7</v>
      </c>
      <c r="I7" s="3"/>
      <c r="J7" s="58"/>
      <c r="K7" s="58"/>
      <c r="L7" s="58"/>
      <c r="M7" s="58"/>
      <c r="N7" s="58"/>
      <c r="O7" s="58"/>
      <c r="P7" s="58"/>
      <c r="Q7" s="3"/>
      <c r="R7" s="3"/>
    </row>
    <row r="8" spans="1:18" x14ac:dyDescent="0.2">
      <c r="A8" s="30" t="s">
        <v>11</v>
      </c>
      <c r="B8" s="70">
        <v>15.1</v>
      </c>
      <c r="C8" s="70">
        <v>12.3</v>
      </c>
      <c r="D8" s="70">
        <v>10.7</v>
      </c>
      <c r="E8" s="70">
        <v>10.1</v>
      </c>
      <c r="F8" s="70">
        <v>9.5</v>
      </c>
      <c r="G8" s="70">
        <v>8.5</v>
      </c>
      <c r="H8" s="70">
        <v>7.2</v>
      </c>
      <c r="I8" s="3"/>
      <c r="J8" s="58"/>
      <c r="K8" s="58"/>
      <c r="L8" s="58"/>
      <c r="M8" s="58"/>
      <c r="N8" s="58"/>
      <c r="O8" s="58"/>
      <c r="P8" s="58"/>
      <c r="Q8" s="3"/>
      <c r="R8" s="3"/>
    </row>
    <row r="9" spans="1:18" x14ac:dyDescent="0.2">
      <c r="A9" s="30" t="s">
        <v>67</v>
      </c>
      <c r="B9" s="70">
        <v>8.4</v>
      </c>
      <c r="C9" s="70">
        <v>7.5</v>
      </c>
      <c r="D9" s="70">
        <v>7.1</v>
      </c>
      <c r="E9" s="70">
        <v>7.8</v>
      </c>
      <c r="F9" s="70">
        <v>7.4</v>
      </c>
      <c r="G9" s="70">
        <v>5.7</v>
      </c>
      <c r="H9" s="70">
        <v>6.5</v>
      </c>
      <c r="I9" s="3"/>
      <c r="J9" s="58"/>
      <c r="K9" s="58"/>
      <c r="L9" s="58"/>
      <c r="M9" s="58"/>
      <c r="N9" s="58"/>
      <c r="O9" s="58"/>
      <c r="P9" s="58"/>
      <c r="Q9" s="3"/>
      <c r="R9" s="3"/>
    </row>
    <row r="10" spans="1:18" x14ac:dyDescent="0.2">
      <c r="A10" s="30" t="s">
        <v>81</v>
      </c>
      <c r="B10" s="70">
        <v>2.1</v>
      </c>
      <c r="C10" s="70">
        <v>2.4</v>
      </c>
      <c r="D10" s="70">
        <v>2.2999999999999998</v>
      </c>
      <c r="E10" s="70">
        <v>2.2999999999999998</v>
      </c>
      <c r="F10" s="70">
        <v>2.2999999999999998</v>
      </c>
      <c r="G10" s="70">
        <v>1.6</v>
      </c>
      <c r="H10" s="70">
        <v>1.3</v>
      </c>
      <c r="I10" s="3"/>
      <c r="J10" s="58"/>
      <c r="K10" s="58"/>
      <c r="L10" s="58"/>
      <c r="M10" s="58"/>
      <c r="N10" s="58"/>
      <c r="O10" s="58"/>
      <c r="P10" s="58"/>
      <c r="Q10" s="3"/>
      <c r="R10" s="3"/>
    </row>
    <row r="11" spans="1:18" x14ac:dyDescent="0.2">
      <c r="A11" s="68" t="s">
        <v>78</v>
      </c>
      <c r="B11" s="71">
        <v>1.3</v>
      </c>
      <c r="C11" s="71">
        <v>2.5</v>
      </c>
      <c r="D11" s="71">
        <v>1.5</v>
      </c>
      <c r="E11" s="71">
        <v>1.1000000000000001</v>
      </c>
      <c r="F11" s="71">
        <v>0.8</v>
      </c>
      <c r="G11" s="71">
        <v>0.8</v>
      </c>
      <c r="H11" s="71">
        <v>0.9</v>
      </c>
      <c r="I11" s="3"/>
      <c r="J11" s="58"/>
      <c r="K11" s="58"/>
      <c r="L11" s="58"/>
      <c r="M11" s="58"/>
      <c r="N11" s="58"/>
      <c r="O11" s="58"/>
      <c r="P11" s="58"/>
      <c r="Q11" s="3"/>
      <c r="R11" s="3"/>
    </row>
    <row r="12" spans="1:18" x14ac:dyDescent="0.2">
      <c r="A12" s="59" t="s">
        <v>68</v>
      </c>
      <c r="B12" s="72">
        <v>100</v>
      </c>
      <c r="C12" s="72">
        <v>100</v>
      </c>
      <c r="D12" s="72">
        <v>100</v>
      </c>
      <c r="E12" s="72">
        <v>100</v>
      </c>
      <c r="F12" s="72">
        <v>100</v>
      </c>
      <c r="G12" s="72">
        <v>100</v>
      </c>
      <c r="H12" s="72">
        <v>100</v>
      </c>
      <c r="I12" s="3"/>
      <c r="J12" s="58"/>
      <c r="K12" s="58"/>
      <c r="L12" s="58"/>
      <c r="M12" s="58"/>
      <c r="N12" s="58"/>
      <c r="O12" s="58"/>
      <c r="P12" s="58"/>
      <c r="Q12" s="3"/>
      <c r="R12" s="3"/>
    </row>
    <row r="13" spans="1:18" x14ac:dyDescent="0.25">
      <c r="A13" s="6" t="s">
        <v>124</v>
      </c>
    </row>
    <row r="14" spans="1:18" x14ac:dyDescent="0.2">
      <c r="A14" s="6" t="s">
        <v>126</v>
      </c>
    </row>
    <row r="17" spans="2:2" ht="12.75" x14ac:dyDescent="0.2">
      <c r="B17" s="60" t="s">
        <v>83</v>
      </c>
    </row>
    <row r="39" spans="2:2" x14ac:dyDescent="0.2">
      <c r="B39" s="6" t="s">
        <v>124</v>
      </c>
    </row>
    <row r="40" spans="2:2" x14ac:dyDescent="0.2">
      <c r="B40" s="6" t="s">
        <v>84</v>
      </c>
    </row>
  </sheetData>
  <pageMargins left="0.7" right="0.7" top="0.75" bottom="0.75" header="0.3" footer="0.3"/>
  <pageSetup paperSize="9" scale="84"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Q40"/>
  <sheetViews>
    <sheetView showGridLines="0" zoomScaleNormal="100" workbookViewId="0"/>
  </sheetViews>
  <sheetFormatPr baseColWidth="10" defaultColWidth="11.5703125" defaultRowHeight="12" x14ac:dyDescent="0.2"/>
  <cols>
    <col min="1" max="1" width="18.42578125" style="1" customWidth="1"/>
    <col min="2" max="8" width="11.5703125" style="1"/>
    <col min="9" max="9" width="11.5703125" style="7"/>
    <col min="10" max="16384" width="11.5703125" style="1"/>
  </cols>
  <sheetData>
    <row r="1" spans="1:16" s="61" customFormat="1" ht="25.15" customHeight="1" x14ac:dyDescent="0.25">
      <c r="A1" s="60" t="s">
        <v>76</v>
      </c>
      <c r="I1" s="60"/>
    </row>
    <row r="2" spans="1:16" s="53" customFormat="1" ht="16.899999999999999" customHeight="1" x14ac:dyDescent="0.3">
      <c r="A2" s="52"/>
      <c r="B2" s="20">
        <v>2011</v>
      </c>
      <c r="C2" s="20">
        <v>2012</v>
      </c>
      <c r="D2" s="20">
        <v>2013</v>
      </c>
      <c r="E2" s="20">
        <v>2014</v>
      </c>
      <c r="F2" s="20">
        <v>2015</v>
      </c>
      <c r="G2" s="20">
        <v>2016</v>
      </c>
    </row>
    <row r="3" spans="1:16" ht="13.9" customHeight="1" x14ac:dyDescent="0.25">
      <c r="A3" s="38" t="s">
        <v>3</v>
      </c>
      <c r="B3" s="113">
        <v>34</v>
      </c>
      <c r="C3" s="113">
        <v>33.9</v>
      </c>
      <c r="D3" s="113">
        <v>33.4</v>
      </c>
      <c r="E3" s="113">
        <v>33.799999999999997</v>
      </c>
      <c r="F3" s="113">
        <v>29.9</v>
      </c>
      <c r="G3" s="113">
        <v>28.9</v>
      </c>
      <c r="H3" s="3"/>
      <c r="I3" s="3"/>
      <c r="J3" s="3"/>
      <c r="K3" s="3"/>
      <c r="L3" s="3"/>
      <c r="M3" s="3"/>
      <c r="N3" s="3"/>
      <c r="O3" s="3"/>
      <c r="P3" s="3"/>
    </row>
    <row r="4" spans="1:16" ht="13.9" customHeight="1" x14ac:dyDescent="0.25">
      <c r="A4" s="38" t="s">
        <v>4</v>
      </c>
      <c r="B4" s="113">
        <v>47.3</v>
      </c>
      <c r="C4" s="113">
        <v>47.4</v>
      </c>
      <c r="D4" s="113">
        <v>48.1</v>
      </c>
      <c r="E4" s="113">
        <v>45.9</v>
      </c>
      <c r="F4" s="113">
        <v>47.9</v>
      </c>
      <c r="G4" s="113">
        <v>47.7</v>
      </c>
      <c r="H4" s="3"/>
      <c r="I4" s="3"/>
      <c r="J4" s="3"/>
      <c r="K4" s="3"/>
      <c r="L4" s="3"/>
      <c r="M4" s="3"/>
      <c r="N4" s="3"/>
      <c r="O4" s="3"/>
      <c r="P4" s="3"/>
    </row>
    <row r="5" spans="1:16" ht="13.9" customHeight="1" x14ac:dyDescent="0.2">
      <c r="A5" s="38" t="s">
        <v>5</v>
      </c>
      <c r="B5" s="113">
        <v>13</v>
      </c>
      <c r="C5" s="113">
        <v>13.6</v>
      </c>
      <c r="D5" s="113">
        <v>14</v>
      </c>
      <c r="E5" s="113">
        <v>16.399999999999999</v>
      </c>
      <c r="F5" s="113">
        <v>18.399999999999999</v>
      </c>
      <c r="G5" s="113">
        <v>19.8</v>
      </c>
      <c r="H5" s="3"/>
      <c r="I5" s="3"/>
      <c r="J5" s="3"/>
      <c r="K5" s="3"/>
      <c r="L5" s="3"/>
      <c r="M5" s="3"/>
      <c r="N5" s="3"/>
      <c r="O5" s="3"/>
      <c r="P5" s="3"/>
    </row>
    <row r="6" spans="1:16" ht="13.9" customHeight="1" x14ac:dyDescent="0.2">
      <c r="A6" s="38" t="s">
        <v>6</v>
      </c>
      <c r="B6" s="113">
        <v>5.7</v>
      </c>
      <c r="C6" s="113">
        <v>5.2</v>
      </c>
      <c r="D6" s="113">
        <v>4.5</v>
      </c>
      <c r="E6" s="113">
        <v>3.9</v>
      </c>
      <c r="F6" s="113">
        <v>3.8</v>
      </c>
      <c r="G6" s="113">
        <v>3.6</v>
      </c>
      <c r="H6" s="3"/>
      <c r="I6" s="3"/>
      <c r="J6" s="3"/>
      <c r="K6" s="3"/>
      <c r="L6" s="3"/>
      <c r="M6" s="3"/>
      <c r="N6" s="3"/>
      <c r="O6" s="3"/>
      <c r="P6" s="3"/>
    </row>
    <row r="7" spans="1:16" ht="13.9" customHeight="1" x14ac:dyDescent="0.25">
      <c r="A7" s="38"/>
      <c r="B7" s="113"/>
      <c r="C7" s="113"/>
      <c r="D7" s="113"/>
      <c r="E7" s="113"/>
      <c r="F7" s="113"/>
      <c r="G7" s="113"/>
      <c r="H7" s="3"/>
      <c r="I7" s="3"/>
      <c r="J7" s="3"/>
      <c r="K7" s="3"/>
      <c r="L7" s="3"/>
      <c r="M7" s="3"/>
      <c r="N7" s="3"/>
      <c r="O7" s="3"/>
      <c r="P7" s="3"/>
    </row>
    <row r="8" spans="1:16" ht="13.9" customHeight="1" x14ac:dyDescent="0.2">
      <c r="A8" s="38" t="s">
        <v>75</v>
      </c>
      <c r="B8" s="113">
        <v>22.7</v>
      </c>
      <c r="C8" s="113">
        <v>20.3</v>
      </c>
      <c r="D8" s="113">
        <v>18.100000000000001</v>
      </c>
      <c r="E8" s="113">
        <v>17.600000000000001</v>
      </c>
      <c r="F8" s="113">
        <v>17.600000000000001</v>
      </c>
      <c r="G8" s="113">
        <v>17.600000000000001</v>
      </c>
      <c r="H8" s="3"/>
      <c r="I8" s="3"/>
      <c r="J8" s="3"/>
      <c r="K8" s="3"/>
      <c r="L8" s="3"/>
      <c r="M8" s="3"/>
      <c r="N8" s="3"/>
      <c r="O8" s="3"/>
      <c r="P8" s="3"/>
    </row>
    <row r="9" spans="1:16" ht="13.9" customHeight="1" x14ac:dyDescent="0.25">
      <c r="A9" s="38" t="s">
        <v>8</v>
      </c>
      <c r="B9" s="113">
        <v>0.2</v>
      </c>
      <c r="C9" s="113">
        <v>4.5</v>
      </c>
      <c r="D9" s="113">
        <v>7.2</v>
      </c>
      <c r="E9" s="113">
        <v>6.2</v>
      </c>
      <c r="F9" s="113">
        <v>6.9</v>
      </c>
      <c r="G9" s="113">
        <v>7.7</v>
      </c>
      <c r="H9" s="3"/>
      <c r="I9" s="3"/>
      <c r="J9" s="3"/>
      <c r="K9" s="3"/>
      <c r="L9" s="3"/>
      <c r="M9" s="3"/>
      <c r="N9" s="3"/>
      <c r="O9" s="3"/>
      <c r="P9" s="3"/>
    </row>
    <row r="10" spans="1:16" ht="13.9" customHeight="1" x14ac:dyDescent="0.2">
      <c r="A10" s="38" t="s">
        <v>7</v>
      </c>
      <c r="B10" s="113">
        <v>35.6</v>
      </c>
      <c r="C10" s="113">
        <v>33.5</v>
      </c>
      <c r="D10" s="113">
        <v>31.7</v>
      </c>
      <c r="E10" s="113">
        <v>33.799999999999997</v>
      </c>
      <c r="F10" s="113">
        <v>36.4</v>
      </c>
      <c r="G10" s="113">
        <v>39.799999999999997</v>
      </c>
      <c r="H10" s="3"/>
      <c r="I10" s="3"/>
      <c r="J10" s="3"/>
      <c r="K10" s="3"/>
      <c r="L10" s="3"/>
      <c r="M10" s="3"/>
      <c r="N10" s="3"/>
      <c r="O10" s="3"/>
      <c r="P10" s="3"/>
    </row>
    <row r="11" spans="1:16" ht="13.9" customHeight="1" x14ac:dyDescent="0.2">
      <c r="A11" s="42" t="s">
        <v>29</v>
      </c>
      <c r="B11" s="114">
        <v>41.6</v>
      </c>
      <c r="C11" s="114">
        <v>41.7</v>
      </c>
      <c r="D11" s="114">
        <v>43</v>
      </c>
      <c r="E11" s="114">
        <v>42.4</v>
      </c>
      <c r="F11" s="114">
        <v>39.1</v>
      </c>
      <c r="G11" s="114">
        <v>34.9</v>
      </c>
      <c r="H11" s="3"/>
      <c r="I11" s="3"/>
      <c r="J11" s="3"/>
      <c r="K11" s="3"/>
      <c r="L11" s="3"/>
      <c r="M11" s="3"/>
      <c r="N11" s="3"/>
      <c r="O11" s="3"/>
      <c r="P11" s="3"/>
    </row>
    <row r="12" spans="1:16" ht="13.9" customHeight="1" x14ac:dyDescent="0.2">
      <c r="A12" s="6" t="s">
        <v>124</v>
      </c>
      <c r="B12" s="56"/>
      <c r="C12" s="54"/>
      <c r="D12" s="54"/>
      <c r="E12" s="54"/>
      <c r="F12" s="54"/>
      <c r="G12" s="54"/>
      <c r="H12" s="54"/>
      <c r="I12" s="1"/>
    </row>
    <row r="13" spans="1:16" x14ac:dyDescent="0.2">
      <c r="A13" s="109" t="s">
        <v>127</v>
      </c>
      <c r="B13" s="109"/>
      <c r="C13" s="109"/>
      <c r="D13" s="109"/>
      <c r="E13" s="109"/>
      <c r="F13" s="109"/>
      <c r="G13" s="109"/>
    </row>
    <row r="14" spans="1:16" x14ac:dyDescent="0.2">
      <c r="A14" s="109"/>
      <c r="B14" s="109"/>
      <c r="C14" s="109"/>
      <c r="D14" s="109"/>
      <c r="E14" s="109"/>
      <c r="F14" s="109"/>
      <c r="G14" s="109"/>
    </row>
    <row r="16" spans="1:16" ht="12.75" x14ac:dyDescent="0.2">
      <c r="B16" s="63" t="s">
        <v>73</v>
      </c>
      <c r="J16" s="63" t="s">
        <v>74</v>
      </c>
    </row>
    <row r="28" spans="2:17" s="6" customFormat="1" x14ac:dyDescent="0.2">
      <c r="B28" s="1"/>
      <c r="C28" s="1"/>
      <c r="D28" s="1"/>
      <c r="E28" s="1"/>
      <c r="F28" s="1"/>
      <c r="G28" s="1"/>
      <c r="H28" s="1"/>
      <c r="I28" s="7"/>
      <c r="J28" s="1"/>
      <c r="K28" s="1"/>
      <c r="L28" s="1"/>
      <c r="M28" s="1"/>
      <c r="N28" s="1"/>
      <c r="O28" s="1"/>
      <c r="P28" s="1"/>
      <c r="Q28" s="1"/>
    </row>
    <row r="29" spans="2:17" x14ac:dyDescent="0.2">
      <c r="B29" s="6"/>
      <c r="C29" s="6"/>
      <c r="D29" s="6"/>
      <c r="E29" s="6"/>
      <c r="F29" s="6"/>
      <c r="G29" s="6"/>
      <c r="H29" s="6"/>
      <c r="I29" s="46"/>
      <c r="J29" s="6"/>
      <c r="K29" s="6"/>
      <c r="L29" s="6"/>
      <c r="M29" s="6"/>
      <c r="N29" s="6"/>
      <c r="O29" s="6"/>
      <c r="P29" s="6"/>
      <c r="Q29" s="6"/>
    </row>
    <row r="38" spans="2:16" x14ac:dyDescent="0.2">
      <c r="B38" s="6" t="s">
        <v>124</v>
      </c>
      <c r="J38" s="6" t="s">
        <v>124</v>
      </c>
    </row>
    <row r="39" spans="2:16" x14ac:dyDescent="0.2">
      <c r="B39" s="109" t="s">
        <v>137</v>
      </c>
      <c r="C39" s="109"/>
      <c r="D39" s="109"/>
      <c r="E39" s="109"/>
      <c r="F39" s="109"/>
      <c r="G39" s="109"/>
      <c r="H39" s="109"/>
      <c r="J39" s="109" t="s">
        <v>138</v>
      </c>
      <c r="K39" s="109"/>
      <c r="L39" s="109"/>
      <c r="M39" s="109"/>
      <c r="N39" s="109"/>
      <c r="O39" s="109"/>
      <c r="P39" s="109"/>
    </row>
    <row r="40" spans="2:16" x14ac:dyDescent="0.2">
      <c r="B40" s="109"/>
      <c r="C40" s="109"/>
      <c r="D40" s="109"/>
      <c r="E40" s="109"/>
      <c r="F40" s="109"/>
      <c r="G40" s="109"/>
      <c r="H40" s="109"/>
      <c r="J40" s="109"/>
      <c r="K40" s="109"/>
      <c r="L40" s="109"/>
      <c r="M40" s="109"/>
      <c r="N40" s="109"/>
      <c r="O40" s="109"/>
      <c r="P40" s="109"/>
    </row>
  </sheetData>
  <mergeCells count="3">
    <mergeCell ref="A13:G14"/>
    <mergeCell ref="B39:H40"/>
    <mergeCell ref="J39:P40"/>
  </mergeCells>
  <pageMargins left="0.7" right="0.7" top="0.75" bottom="0.75" header="0.3" footer="0.3"/>
  <pageSetup paperSize="9" scale="87" orientation="portrait" verticalDpi="0" r:id="rId1"/>
  <colBreaks count="1" manualBreakCount="1">
    <brk id="8"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I46"/>
  <sheetViews>
    <sheetView showGridLines="0" zoomScaleNormal="100" workbookViewId="0"/>
  </sheetViews>
  <sheetFormatPr baseColWidth="10" defaultColWidth="11.5703125" defaultRowHeight="12" x14ac:dyDescent="0.2"/>
  <cols>
    <col min="1" max="1" width="18.42578125" style="1" customWidth="1"/>
    <col min="2" max="8" width="11.5703125" style="1"/>
    <col min="9" max="9" width="11.5703125" style="7"/>
    <col min="10" max="16384" width="11.5703125" style="1"/>
  </cols>
  <sheetData>
    <row r="1" spans="1:9" s="61" customFormat="1" ht="24" customHeight="1" x14ac:dyDescent="0.25">
      <c r="A1" s="60" t="s">
        <v>71</v>
      </c>
    </row>
    <row r="2" spans="1:9" s="58" customFormat="1" ht="18" customHeight="1" x14ac:dyDescent="0.3">
      <c r="A2" s="52"/>
      <c r="B2" s="20">
        <v>2011</v>
      </c>
      <c r="C2" s="20">
        <v>2012</v>
      </c>
      <c r="D2" s="20">
        <v>2013</v>
      </c>
      <c r="E2" s="20">
        <v>2014</v>
      </c>
      <c r="F2" s="20">
        <v>2015</v>
      </c>
      <c r="G2" s="20">
        <v>2016</v>
      </c>
      <c r="H2" s="39"/>
    </row>
    <row r="3" spans="1:9" ht="13.9" customHeight="1" x14ac:dyDescent="0.25">
      <c r="A3" s="38" t="s">
        <v>69</v>
      </c>
      <c r="B3" s="34">
        <v>10.37</v>
      </c>
      <c r="C3" s="34">
        <v>10.81</v>
      </c>
      <c r="D3" s="34">
        <v>11.65</v>
      </c>
      <c r="E3" s="34">
        <v>13.64</v>
      </c>
      <c r="F3" s="34">
        <v>14.27</v>
      </c>
      <c r="G3" s="34">
        <v>15.96</v>
      </c>
      <c r="H3" s="35"/>
      <c r="I3" s="1"/>
    </row>
    <row r="4" spans="1:9" ht="13.9" customHeight="1" x14ac:dyDescent="0.25">
      <c r="A4" s="38" t="s">
        <v>58</v>
      </c>
      <c r="B4" s="34">
        <v>12.07</v>
      </c>
      <c r="C4" s="34">
        <v>11.36</v>
      </c>
      <c r="D4" s="34">
        <v>11.64</v>
      </c>
      <c r="E4" s="34">
        <v>12.36</v>
      </c>
      <c r="F4" s="34">
        <v>13.29</v>
      </c>
      <c r="G4" s="34">
        <v>14.32</v>
      </c>
      <c r="H4" s="35"/>
      <c r="I4" s="1"/>
    </row>
    <row r="5" spans="1:9" ht="13.9" customHeight="1" x14ac:dyDescent="0.25">
      <c r="A5" s="38" t="s">
        <v>59</v>
      </c>
      <c r="B5" s="34">
        <v>14.21</v>
      </c>
      <c r="C5" s="34">
        <v>14.55</v>
      </c>
      <c r="D5" s="34">
        <v>13.48</v>
      </c>
      <c r="E5" s="34">
        <v>13.34</v>
      </c>
      <c r="F5" s="34">
        <v>14.66</v>
      </c>
      <c r="G5" s="34">
        <v>15.28</v>
      </c>
      <c r="H5" s="35"/>
      <c r="I5" s="1"/>
    </row>
    <row r="6" spans="1:9" ht="13.9" customHeight="1" x14ac:dyDescent="0.25">
      <c r="A6" s="38" t="s">
        <v>60</v>
      </c>
      <c r="B6" s="34">
        <v>14.82</v>
      </c>
      <c r="C6" s="34">
        <v>14.87</v>
      </c>
      <c r="D6" s="34">
        <v>14.88</v>
      </c>
      <c r="E6" s="34">
        <v>13.97</v>
      </c>
      <c r="F6" s="34">
        <v>13.94</v>
      </c>
      <c r="G6" s="34">
        <v>14.31</v>
      </c>
      <c r="H6" s="35"/>
      <c r="I6" s="1"/>
    </row>
    <row r="7" spans="1:9" ht="13.9" customHeight="1" x14ac:dyDescent="0.25">
      <c r="A7" s="38" t="s">
        <v>61</v>
      </c>
      <c r="B7" s="34">
        <v>14.5</v>
      </c>
      <c r="C7" s="34">
        <v>14.12</v>
      </c>
      <c r="D7" s="34">
        <v>14.05</v>
      </c>
      <c r="E7" s="34">
        <v>13.38</v>
      </c>
      <c r="F7" s="34">
        <v>12.9</v>
      </c>
      <c r="G7" s="34">
        <v>12.56</v>
      </c>
      <c r="H7" s="35"/>
      <c r="I7" s="1"/>
    </row>
    <row r="8" spans="1:9" ht="13.9" customHeight="1" x14ac:dyDescent="0.25">
      <c r="A8" s="38" t="s">
        <v>62</v>
      </c>
      <c r="B8" s="34">
        <v>14.06</v>
      </c>
      <c r="C8" s="34">
        <v>14.21</v>
      </c>
      <c r="D8" s="34">
        <v>14.12</v>
      </c>
      <c r="E8" s="34">
        <v>13.41</v>
      </c>
      <c r="F8" s="34">
        <v>12.88</v>
      </c>
      <c r="G8" s="34">
        <v>11.5</v>
      </c>
      <c r="H8" s="35"/>
      <c r="I8" s="1"/>
    </row>
    <row r="9" spans="1:9" ht="13.9" customHeight="1" x14ac:dyDescent="0.25">
      <c r="A9" s="38" t="s">
        <v>63</v>
      </c>
      <c r="B9" s="34">
        <v>12.27</v>
      </c>
      <c r="C9" s="34">
        <v>12.35</v>
      </c>
      <c r="D9" s="34">
        <v>12.22</v>
      </c>
      <c r="E9" s="34">
        <v>12.15</v>
      </c>
      <c r="F9" s="34">
        <v>11.3</v>
      </c>
      <c r="G9" s="34">
        <v>9.77</v>
      </c>
      <c r="H9" s="35"/>
      <c r="I9" s="1"/>
    </row>
    <row r="10" spans="1:9" ht="13.9" customHeight="1" x14ac:dyDescent="0.25">
      <c r="A10" s="42" t="s">
        <v>70</v>
      </c>
      <c r="B10" s="43">
        <v>7.6899999999999995</v>
      </c>
      <c r="C10" s="43">
        <v>7.7299999999999995</v>
      </c>
      <c r="D10" s="43">
        <v>7.95</v>
      </c>
      <c r="E10" s="43">
        <v>7.75</v>
      </c>
      <c r="F10" s="43">
        <v>6.7600000000000007</v>
      </c>
      <c r="G10" s="43">
        <v>6.3</v>
      </c>
      <c r="H10" s="35"/>
      <c r="I10" s="1"/>
    </row>
    <row r="11" spans="1:9" x14ac:dyDescent="0.2">
      <c r="A11" s="67" t="s">
        <v>69</v>
      </c>
      <c r="B11" s="77">
        <f t="shared" ref="B11:G11" si="0">B3</f>
        <v>10.37</v>
      </c>
      <c r="C11" s="77">
        <f t="shared" si="0"/>
        <v>10.81</v>
      </c>
      <c r="D11" s="77">
        <f t="shared" si="0"/>
        <v>11.65</v>
      </c>
      <c r="E11" s="77">
        <f t="shared" si="0"/>
        <v>13.64</v>
      </c>
      <c r="F11" s="77">
        <f t="shared" si="0"/>
        <v>14.27</v>
      </c>
      <c r="G11" s="77">
        <f t="shared" si="0"/>
        <v>15.96</v>
      </c>
    </row>
    <row r="12" spans="1:9" x14ac:dyDescent="0.2">
      <c r="A12" s="30" t="s">
        <v>95</v>
      </c>
      <c r="B12" s="78">
        <f t="shared" ref="B12:G12" si="1">B4+B5</f>
        <v>26.28</v>
      </c>
      <c r="C12" s="78">
        <f t="shared" si="1"/>
        <v>25.91</v>
      </c>
      <c r="D12" s="78">
        <f t="shared" si="1"/>
        <v>25.12</v>
      </c>
      <c r="E12" s="78">
        <f t="shared" si="1"/>
        <v>25.7</v>
      </c>
      <c r="F12" s="78">
        <f t="shared" si="1"/>
        <v>27.95</v>
      </c>
      <c r="G12" s="78">
        <f t="shared" si="1"/>
        <v>29.6</v>
      </c>
    </row>
    <row r="13" spans="1:9" x14ac:dyDescent="0.2">
      <c r="A13" s="30" t="s">
        <v>96</v>
      </c>
      <c r="B13" s="78">
        <f t="shared" ref="B13:G13" si="2">B6+B7</f>
        <v>29.32</v>
      </c>
      <c r="C13" s="78">
        <f t="shared" si="2"/>
        <v>28.99</v>
      </c>
      <c r="D13" s="78">
        <f t="shared" si="2"/>
        <v>28.93</v>
      </c>
      <c r="E13" s="78">
        <f t="shared" si="2"/>
        <v>27.35</v>
      </c>
      <c r="F13" s="78">
        <f t="shared" si="2"/>
        <v>26.84</v>
      </c>
      <c r="G13" s="78">
        <f t="shared" si="2"/>
        <v>26.87</v>
      </c>
    </row>
    <row r="14" spans="1:9" x14ac:dyDescent="0.2">
      <c r="A14" s="30" t="s">
        <v>97</v>
      </c>
      <c r="B14" s="78">
        <f t="shared" ref="B14:G14" si="3">B8+B9</f>
        <v>26.33</v>
      </c>
      <c r="C14" s="78">
        <f t="shared" si="3"/>
        <v>26.560000000000002</v>
      </c>
      <c r="D14" s="78">
        <f t="shared" si="3"/>
        <v>26.34</v>
      </c>
      <c r="E14" s="78">
        <f t="shared" si="3"/>
        <v>25.560000000000002</v>
      </c>
      <c r="F14" s="78">
        <f t="shared" si="3"/>
        <v>24.18</v>
      </c>
      <c r="G14" s="78">
        <f t="shared" si="3"/>
        <v>21.27</v>
      </c>
    </row>
    <row r="15" spans="1:9" x14ac:dyDescent="0.2">
      <c r="A15" s="42" t="s">
        <v>70</v>
      </c>
      <c r="B15" s="79">
        <f t="shared" ref="B15:G15" si="4">B10</f>
        <v>7.6899999999999995</v>
      </c>
      <c r="C15" s="79">
        <f t="shared" si="4"/>
        <v>7.7299999999999995</v>
      </c>
      <c r="D15" s="79">
        <f t="shared" si="4"/>
        <v>7.95</v>
      </c>
      <c r="E15" s="79">
        <f t="shared" si="4"/>
        <v>7.75</v>
      </c>
      <c r="F15" s="79">
        <f t="shared" si="4"/>
        <v>6.7600000000000007</v>
      </c>
      <c r="G15" s="79">
        <f t="shared" si="4"/>
        <v>6.3</v>
      </c>
    </row>
    <row r="16" spans="1:9" ht="13.9" customHeight="1" x14ac:dyDescent="0.2">
      <c r="A16" s="40" t="s">
        <v>64</v>
      </c>
      <c r="B16" s="36">
        <v>21</v>
      </c>
      <c r="C16" s="36">
        <v>21</v>
      </c>
      <c r="D16" s="36">
        <v>21</v>
      </c>
      <c r="E16" s="36">
        <v>21</v>
      </c>
      <c r="F16" s="36">
        <v>21</v>
      </c>
      <c r="G16" s="36">
        <v>21</v>
      </c>
      <c r="H16" s="7"/>
      <c r="I16" s="1"/>
    </row>
    <row r="17" spans="1:9" ht="13.9" customHeight="1" x14ac:dyDescent="0.2">
      <c r="A17" s="44" t="s">
        <v>65</v>
      </c>
      <c r="B17" s="45">
        <v>22</v>
      </c>
      <c r="C17" s="45">
        <v>22</v>
      </c>
      <c r="D17" s="45">
        <v>22</v>
      </c>
      <c r="E17" s="45">
        <v>22</v>
      </c>
      <c r="F17" s="45">
        <v>21</v>
      </c>
      <c r="G17" s="45">
        <v>21</v>
      </c>
      <c r="H17" s="37"/>
      <c r="I17" s="1"/>
    </row>
    <row r="18" spans="1:9" x14ac:dyDescent="0.2">
      <c r="A18" s="6" t="s">
        <v>124</v>
      </c>
    </row>
    <row r="19" spans="1:9" x14ac:dyDescent="0.2">
      <c r="A19" s="109" t="s">
        <v>139</v>
      </c>
      <c r="B19" s="109"/>
      <c r="C19" s="109"/>
      <c r="D19" s="109"/>
      <c r="E19" s="109"/>
      <c r="F19" s="109"/>
      <c r="G19" s="109"/>
    </row>
    <row r="20" spans="1:9" x14ac:dyDescent="0.2">
      <c r="A20" s="109"/>
      <c r="B20" s="109"/>
      <c r="C20" s="109"/>
      <c r="D20" s="109"/>
      <c r="E20" s="109"/>
      <c r="F20" s="109"/>
      <c r="G20" s="109"/>
    </row>
    <row r="22" spans="1:9" ht="12.75" x14ac:dyDescent="0.2">
      <c r="B22" s="63" t="s">
        <v>98</v>
      </c>
      <c r="I22" s="1"/>
    </row>
    <row r="23" spans="1:9" x14ac:dyDescent="0.2">
      <c r="I23" s="1"/>
    </row>
    <row r="24" spans="1:9" x14ac:dyDescent="0.2">
      <c r="I24" s="1"/>
    </row>
    <row r="25" spans="1:9" x14ac:dyDescent="0.2">
      <c r="I25" s="1"/>
    </row>
    <row r="26" spans="1:9" x14ac:dyDescent="0.2">
      <c r="I26" s="1"/>
    </row>
    <row r="27" spans="1:9" x14ac:dyDescent="0.2">
      <c r="I27" s="1"/>
    </row>
    <row r="28" spans="1:9" x14ac:dyDescent="0.2">
      <c r="I28" s="1"/>
    </row>
    <row r="29" spans="1:9" x14ac:dyDescent="0.2">
      <c r="I29" s="1"/>
    </row>
    <row r="30" spans="1:9" x14ac:dyDescent="0.2">
      <c r="I30" s="1"/>
    </row>
    <row r="31" spans="1:9" x14ac:dyDescent="0.2">
      <c r="I31" s="1"/>
    </row>
    <row r="32" spans="1:9" x14ac:dyDescent="0.2">
      <c r="I32" s="1"/>
    </row>
    <row r="33" spans="2:9" x14ac:dyDescent="0.2">
      <c r="I33" s="1"/>
    </row>
    <row r="34" spans="2:9" x14ac:dyDescent="0.2">
      <c r="I34" s="1"/>
    </row>
    <row r="35" spans="2:9" x14ac:dyDescent="0.2">
      <c r="I35" s="1"/>
    </row>
    <row r="36" spans="2:9" x14ac:dyDescent="0.2">
      <c r="I36" s="1"/>
    </row>
    <row r="37" spans="2:9" x14ac:dyDescent="0.2">
      <c r="I37" s="1"/>
    </row>
    <row r="38" spans="2:9" x14ac:dyDescent="0.2">
      <c r="I38" s="1"/>
    </row>
    <row r="39" spans="2:9" x14ac:dyDescent="0.2">
      <c r="I39" s="1"/>
    </row>
    <row r="40" spans="2:9" x14ac:dyDescent="0.2">
      <c r="I40" s="1"/>
    </row>
    <row r="41" spans="2:9" x14ac:dyDescent="0.2">
      <c r="I41" s="1"/>
    </row>
    <row r="42" spans="2:9" x14ac:dyDescent="0.2">
      <c r="I42" s="1"/>
    </row>
    <row r="43" spans="2:9" x14ac:dyDescent="0.2">
      <c r="I43" s="1"/>
    </row>
    <row r="44" spans="2:9" x14ac:dyDescent="0.2">
      <c r="B44" s="6" t="s">
        <v>124</v>
      </c>
      <c r="I44" s="1"/>
    </row>
    <row r="45" spans="2:9" x14ac:dyDescent="0.2">
      <c r="B45" s="109" t="s">
        <v>140</v>
      </c>
      <c r="C45" s="109"/>
      <c r="D45" s="109"/>
      <c r="E45" s="109"/>
      <c r="F45" s="109"/>
      <c r="G45" s="109"/>
      <c r="H45" s="109"/>
      <c r="I45" s="1"/>
    </row>
    <row r="46" spans="2:9" x14ac:dyDescent="0.2">
      <c r="B46" s="109"/>
      <c r="C46" s="109"/>
      <c r="D46" s="109"/>
      <c r="E46" s="109"/>
      <c r="F46" s="109"/>
      <c r="G46" s="109"/>
      <c r="H46" s="109"/>
    </row>
  </sheetData>
  <mergeCells count="2">
    <mergeCell ref="A19:G20"/>
    <mergeCell ref="B45:H46"/>
  </mergeCells>
  <pageMargins left="0.7" right="0.7" top="0.75" bottom="0.75" header="0.3" footer="0.3"/>
  <pageSetup paperSize="9" scale="87"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4</vt:i4>
      </vt:variant>
    </vt:vector>
  </HeadingPairs>
  <TitlesOfParts>
    <vt:vector size="14" baseType="lpstr">
      <vt:lpstr>Graphique 1 évolution</vt:lpstr>
      <vt:lpstr>Graphique 2 profil</vt:lpstr>
      <vt:lpstr>Graphique 3 carte</vt:lpstr>
      <vt:lpstr>Tableau 1 missions</vt:lpstr>
      <vt:lpstr>Flux trimestriels</vt:lpstr>
      <vt:lpstr>Durée hebdomadaire</vt:lpstr>
      <vt:lpstr>Domaines</vt:lpstr>
      <vt:lpstr>Profils volontaires</vt:lpstr>
      <vt:lpstr>Âge volontaires</vt:lpstr>
      <vt:lpstr>Durée moyenne des missions</vt:lpstr>
      <vt:lpstr>'Flux trimestriels'!IDX</vt:lpstr>
      <vt:lpstr>'Flux trimestriels'!Zone_d_impression</vt:lpstr>
      <vt:lpstr>'Graphique 1 évolution'!Zone_d_impression</vt:lpstr>
      <vt:lpstr>'Graphique 3 carte'!Zone_d_impression</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CAMUS, Martine (DJEPVA/DJEPVA MEOS)</dc:creator>
  <cp:lastModifiedBy>LEFEBVRE, Geoffrey (DJEPVA/DJEPVA MEOS)</cp:lastModifiedBy>
  <cp:lastPrinted>2017-12-01T17:13:42Z</cp:lastPrinted>
  <dcterms:created xsi:type="dcterms:W3CDTF">2017-07-04T14:21:22Z</dcterms:created>
  <dcterms:modified xsi:type="dcterms:W3CDTF">2017-12-12T16:48:39Z</dcterms:modified>
</cp:coreProperties>
</file>