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JEPVA_SCN_INJEP_MEOS\9. Injep Analyses et Synthèses\IAS_dons asso\"/>
    </mc:Choice>
  </mc:AlternateContent>
  <bookViews>
    <workbookView xWindow="0" yWindow="0" windowWidth="20490" windowHeight="7320"/>
  </bookViews>
  <sheets>
    <sheet name="Sommaire" sheetId="7" r:id="rId1"/>
    <sheet name="1" sheetId="1" r:id="rId2"/>
    <sheet name="2" sheetId="4" r:id="rId3"/>
    <sheet name="3" sheetId="2" r:id="rId4"/>
    <sheet name="4" sheetId="8" r:id="rId5"/>
  </sheets>
  <definedNames>
    <definedName name="_xlnm.Print_Area" localSheetId="1">'1'!$B$2:$D$51</definedName>
    <definedName name="_xlnm.Print_Area" localSheetId="2">'2'!$B$2:$E$16</definedName>
    <definedName name="_xlnm.Print_Area" localSheetId="3">'3'!$B$3:$I$13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D10" i="2" l="1"/>
  <c r="C10" i="2" l="1"/>
</calcChain>
</file>

<file path=xl/sharedStrings.xml><?xml version="1.0" encoding="utf-8"?>
<sst xmlns="http://schemas.openxmlformats.org/spreadsheetml/2006/main" count="98" uniqueCount="72">
  <si>
    <t>1er quartile de niveau de vie du ménage</t>
  </si>
  <si>
    <t>2e quartile de niveau de vie du ménage</t>
  </si>
  <si>
    <t>4e quartile de niveau de vie du ménage</t>
  </si>
  <si>
    <t>Entre 55 et 64 ans</t>
  </si>
  <si>
    <t>Entre 65 et 74 ans</t>
  </si>
  <si>
    <t>Plus de 75 ans</t>
  </si>
  <si>
    <t xml:space="preserve">3e quartile de niveau de vie du ménage </t>
  </si>
  <si>
    <t>Réf.</t>
  </si>
  <si>
    <t>Moins de 35 ans</t>
  </si>
  <si>
    <t>Entre 35 et 44 ans</t>
  </si>
  <si>
    <t>Entre 45 et 54 ans</t>
  </si>
  <si>
    <t>Type de ménage</t>
  </si>
  <si>
    <t>Personne seule</t>
  </si>
  <si>
    <t>Famille monoparentale</t>
  </si>
  <si>
    <t>Couple sans enfant</t>
  </si>
  <si>
    <t>Couple avec enfant</t>
  </si>
  <si>
    <t>Catégorie socio-professionnelle de la personne de référence</t>
  </si>
  <si>
    <t>Agriculteurs</t>
  </si>
  <si>
    <t>Artisans, commerçants, et chefs d entreprises</t>
  </si>
  <si>
    <t>Cadres et professions intellectuelles supérieures</t>
  </si>
  <si>
    <t>Professions intermédiaires</t>
  </si>
  <si>
    <t>Employés</t>
  </si>
  <si>
    <t>Ouvriers</t>
  </si>
  <si>
    <t xml:space="preserve">retraités  </t>
  </si>
  <si>
    <t xml:space="preserve">Inactifs </t>
  </si>
  <si>
    <t>Champ : France métropolitaine, personnes vivant dans un ménage dont le revenu déclaré est positif ou nul et dont la personne de référence n'est pas étudiante.</t>
  </si>
  <si>
    <t>Champ : France métropolitaine, ménages donateurs dont le revenu déclaré est positif ou nul et dont la personne de référence n'est pas étudiante</t>
  </si>
  <si>
    <t>Tableau 1 : Les déterminants des donateurs aux organismes d'aide aux personnes en difficulté ou à  d'autres organismes d'intérêt général</t>
  </si>
  <si>
    <t>Dons versés à des organismes d’aide aux personnes en difficulté (7UD)</t>
  </si>
  <si>
    <t>Dons versés à d’autres organismes d’intérêt général (7UF)</t>
  </si>
  <si>
    <t>Ensemble</t>
  </si>
  <si>
    <t>Autres ménages*</t>
  </si>
  <si>
    <t>-</t>
  </si>
  <si>
    <t>Sources : Insee-DGFiP-Cnaf-Cnav-CCMSA, enquêtes Revenus fiscaux et sociaux de 2017.</t>
  </si>
  <si>
    <t>Impôt sur le revenu payé en 2017</t>
  </si>
  <si>
    <t>en milliers d'euros</t>
  </si>
  <si>
    <t>en %</t>
  </si>
  <si>
    <t>Premier quartile</t>
  </si>
  <si>
    <t>Deuxième quartile</t>
  </si>
  <si>
    <t>Troisième quartile</t>
  </si>
  <si>
    <t xml:space="preserve">Quatrième quartile </t>
  </si>
  <si>
    <t>Quartiles de niveau de vie</t>
  </si>
  <si>
    <t>Part des ménages donateurs (en %)</t>
  </si>
  <si>
    <t>Âge de la personne de référence du ménage</t>
  </si>
  <si>
    <t>Pas redevable</t>
  </si>
  <si>
    <t>Moins de 1 500 euros</t>
  </si>
  <si>
    <t>De 1 500 à 5 000 euros</t>
  </si>
  <si>
    <t>Plus de 5 000 euros</t>
  </si>
  <si>
    <t>Effet marginal 
(en pt)</t>
  </si>
  <si>
    <t>*: les "autres ménages" sont des ménages dits "complexes"; ils comptent plus d'une famille ou plusieurs personnes isolées, ou toute autre combinaison de familles et personnes isolées</t>
  </si>
  <si>
    <t>Nombre de ménages donateurs</t>
  </si>
  <si>
    <t>Nombre total de ménage</t>
  </si>
  <si>
    <t>Pourcentage de ménages qui déclarent des dons au titre de la rubrique 7UD</t>
  </si>
  <si>
    <t>Pourcentage de ménages qui déclarent des dons au titre de la rubrique 7UF</t>
  </si>
  <si>
    <t>Pourcentage de ménages qui déclarent des dons au titre des deux rubriques</t>
  </si>
  <si>
    <t>Ensemble des ménages donateurs</t>
  </si>
  <si>
    <t>Montant moyen des dons déclarés par les ménages donateurs</t>
  </si>
  <si>
    <t>Lecture :  En 2017, 35,7 %, soit plus du tiers des ménages appartenant au quatrième quartile de niveau de vie (25 % de ménages les plus aisé), déclarent des dons à l’administration fiscale.
La modélisation statistique de la part des ménages donateurs permet de mesurer les effets d’une caractéristique sociodémographique indépendamment des autres : appartenir aux 25 % de ménages les plus aisés augmente de 22 points la probabilité d’être donateur par rapport aux 25 % des ménages les plus modestes; être un ménage dont la personne de référence a plus de 75 ans augmente de 19 points la probabilité de déclarer un don par rapport à ceux de moins de 35 ans.</t>
  </si>
  <si>
    <t>Tableau 2 : L'effort financier des ménages donateurs</t>
  </si>
  <si>
    <t>Revevu disponible moyen des ménages</t>
  </si>
  <si>
    <t>Effort (en % du revenu disponible)</t>
  </si>
  <si>
    <t>Lecture : En 2017, les 25 % de ménages les plus modestes (premier quartile) ont un revenu disponible moyen de 19 300 €. Les ménages du premier quartile déclarant des dons à l'administration fiscale donnent en moyenne 256 euros (total des dons rapporté au nombre de ménages donateurs). Ces dons représentent 1,3 % de leur revenu disponible.</t>
  </si>
  <si>
    <t>Numéro de l'indicateur</t>
  </si>
  <si>
    <t>Intitulé de l'indicateur</t>
  </si>
  <si>
    <t>Les déterminants des donateurs aux organismes d'aide aux personnes en difficulté ou à  d'autres organismes d'intérêt général</t>
  </si>
  <si>
    <t>Retour au sommaire</t>
  </si>
  <si>
    <t>L'effort financier des ménages donateurs</t>
  </si>
  <si>
    <t>Répartition du nombre de ménages donateurs et part de ménages donateurs selon le niveau de vie</t>
  </si>
  <si>
    <t>Répartition des montants versés selon le niveau de vie</t>
  </si>
  <si>
    <t>Données complémentaires INJEP Analyses et Synthèses  "Dons aux associations : les ménages modestes fournissent un effort financier important "</t>
  </si>
  <si>
    <t>Tableau 4 : Répartition des montants versés selon le niveau de vie</t>
  </si>
  <si>
    <t>Tableau 3 : Répartition du nombre de ménages donateurs et part de ménages donateurs selon le niveau de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</si>
</sst>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  <numFmt numFmtId="168" formatCode="#,##0.00\ [$€-40C];[Red]\-#,##0.00\ [$€-40C]"/>
    <numFmt numFmtId="169" formatCode="\ * #,##0.00\ ;\ * \(#,##0.00\);\ * \-#\ ;\ @\ "/>
    <numFmt numFmtId="170" formatCode="#,##0.0_ ;\-#,##0.0\ "/>
    <numFmt numFmtId="171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Protection="0">
      <alignment horizontal="center"/>
    </xf>
    <xf numFmtId="169" fontId="2" fillId="0" borderId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ill="0" applyBorder="0" applyAlignment="0" applyProtection="0"/>
    <xf numFmtId="0" fontId="4" fillId="0" borderId="0" applyNumberFormat="0" applyFill="0" applyBorder="0" applyProtection="0">
      <alignment horizontal="center" textRotation="9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2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8" fillId="2" borderId="0" xfId="0" applyFont="1" applyFill="1"/>
    <xf numFmtId="0" fontId="7" fillId="2" borderId="2" xfId="0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/>
    <xf numFmtId="0" fontId="7" fillId="2" borderId="4" xfId="0" applyFont="1" applyFill="1" applyBorder="1"/>
    <xf numFmtId="0" fontId="8" fillId="2" borderId="4" xfId="0" quotePrefix="1" applyFont="1" applyFill="1" applyBorder="1" applyAlignment="1">
      <alignment horizontal="center"/>
    </xf>
    <xf numFmtId="0" fontId="2" fillId="2" borderId="0" xfId="2" applyFont="1" applyFill="1"/>
    <xf numFmtId="0" fontId="8" fillId="2" borderId="0" xfId="0" applyFont="1" applyFill="1" applyBorder="1"/>
    <xf numFmtId="0" fontId="7" fillId="2" borderId="0" xfId="0" applyFont="1" applyFill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justify"/>
    </xf>
    <xf numFmtId="0" fontId="8" fillId="2" borderId="13" xfId="0" applyFont="1" applyFill="1" applyBorder="1" applyAlignment="1">
      <alignment horizontal="center" vertical="justify"/>
    </xf>
    <xf numFmtId="0" fontId="8" fillId="2" borderId="5" xfId="0" applyFont="1" applyFill="1" applyBorder="1"/>
    <xf numFmtId="166" fontId="8" fillId="2" borderId="0" xfId="1" applyNumberFormat="1" applyFont="1" applyFill="1"/>
    <xf numFmtId="0" fontId="8" fillId="2" borderId="6" xfId="0" applyFont="1" applyFill="1" applyBorder="1"/>
    <xf numFmtId="0" fontId="8" fillId="2" borderId="12" xfId="0" applyFont="1" applyFill="1" applyBorder="1"/>
    <xf numFmtId="165" fontId="8" fillId="2" borderId="0" xfId="0" applyNumberFormat="1" applyFont="1" applyFill="1"/>
    <xf numFmtId="165" fontId="8" fillId="2" borderId="0" xfId="1" applyNumberFormat="1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justify"/>
    </xf>
    <xf numFmtId="165" fontId="8" fillId="2" borderId="0" xfId="1" applyNumberFormat="1" applyFont="1" applyFill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3" xfId="0" applyFont="1" applyFill="1" applyBorder="1"/>
    <xf numFmtId="167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7" fontId="8" fillId="2" borderId="3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7" fontId="8" fillId="2" borderId="3" xfId="0" applyNumberFormat="1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5" fontId="8" fillId="2" borderId="16" xfId="9" applyNumberFormat="1" applyFont="1" applyFill="1" applyBorder="1" applyAlignment="1">
      <alignment horizontal="center"/>
    </xf>
    <xf numFmtId="5" fontId="8" fillId="2" borderId="3" xfId="9" applyNumberFormat="1" applyFont="1" applyFill="1" applyBorder="1" applyAlignment="1">
      <alignment horizontal="center"/>
    </xf>
    <xf numFmtId="5" fontId="8" fillId="2" borderId="14" xfId="9" applyNumberFormat="1" applyFont="1" applyFill="1" applyBorder="1" applyAlignment="1">
      <alignment horizontal="center"/>
    </xf>
    <xf numFmtId="170" fontId="8" fillId="2" borderId="17" xfId="1" applyNumberFormat="1" applyFont="1" applyFill="1" applyBorder="1" applyAlignment="1">
      <alignment horizontal="center"/>
    </xf>
    <xf numFmtId="170" fontId="8" fillId="2" borderId="18" xfId="1" applyNumberFormat="1" applyFont="1" applyFill="1" applyBorder="1" applyAlignment="1">
      <alignment horizontal="center"/>
    </xf>
    <xf numFmtId="170" fontId="8" fillId="2" borderId="15" xfId="1" applyNumberFormat="1" applyFont="1" applyFill="1" applyBorder="1" applyAlignment="1">
      <alignment horizontal="center"/>
    </xf>
    <xf numFmtId="3" fontId="8" fillId="2" borderId="9" xfId="1" applyNumberFormat="1" applyFont="1" applyFill="1" applyBorder="1"/>
    <xf numFmtId="3" fontId="8" fillId="2" borderId="10" xfId="1" applyNumberFormat="1" applyFont="1" applyFill="1" applyBorder="1"/>
    <xf numFmtId="3" fontId="8" fillId="2" borderId="13" xfId="1" applyNumberFormat="1" applyFont="1" applyFill="1" applyBorder="1"/>
    <xf numFmtId="171" fontId="8" fillId="2" borderId="6" xfId="1" applyNumberFormat="1" applyFont="1" applyFill="1" applyBorder="1"/>
    <xf numFmtId="171" fontId="8" fillId="2" borderId="12" xfId="1" applyNumberFormat="1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3" fontId="8" fillId="2" borderId="16" xfId="1" applyNumberFormat="1" applyFont="1" applyFill="1" applyBorder="1"/>
    <xf numFmtId="3" fontId="8" fillId="2" borderId="17" xfId="1" applyNumberFormat="1" applyFont="1" applyFill="1" applyBorder="1"/>
    <xf numFmtId="3" fontId="8" fillId="2" borderId="3" xfId="1" applyNumberFormat="1" applyFont="1" applyFill="1" applyBorder="1"/>
    <xf numFmtId="3" fontId="8" fillId="2" borderId="18" xfId="1" applyNumberFormat="1" applyFont="1" applyFill="1" applyBorder="1"/>
    <xf numFmtId="3" fontId="8" fillId="2" borderId="14" xfId="1" applyNumberFormat="1" applyFont="1" applyFill="1" applyBorder="1"/>
    <xf numFmtId="3" fontId="8" fillId="2" borderId="15" xfId="1" applyNumberFormat="1" applyFont="1" applyFill="1" applyBorder="1"/>
    <xf numFmtId="171" fontId="8" fillId="2" borderId="21" xfId="1" applyNumberFormat="1" applyFont="1" applyFill="1" applyBorder="1"/>
    <xf numFmtId="171" fontId="8" fillId="2" borderId="16" xfId="1" applyNumberFormat="1" applyFont="1" applyFill="1" applyBorder="1"/>
    <xf numFmtId="171" fontId="8" fillId="2" borderId="17" xfId="1" applyNumberFormat="1" applyFont="1" applyFill="1" applyBorder="1"/>
    <xf numFmtId="171" fontId="8" fillId="2" borderId="22" xfId="1" applyNumberFormat="1" applyFont="1" applyFill="1" applyBorder="1"/>
    <xf numFmtId="171" fontId="8" fillId="2" borderId="3" xfId="1" applyNumberFormat="1" applyFont="1" applyFill="1" applyBorder="1"/>
    <xf numFmtId="171" fontId="8" fillId="2" borderId="18" xfId="1" applyNumberFormat="1" applyFont="1" applyFill="1" applyBorder="1"/>
    <xf numFmtId="171" fontId="8" fillId="2" borderId="20" xfId="1" applyNumberFormat="1" applyFont="1" applyFill="1" applyBorder="1"/>
    <xf numFmtId="171" fontId="8" fillId="2" borderId="14" xfId="1" applyNumberFormat="1" applyFont="1" applyFill="1" applyBorder="1"/>
    <xf numFmtId="171" fontId="8" fillId="2" borderId="15" xfId="1" applyNumberFormat="1" applyFont="1" applyFill="1" applyBorder="1"/>
    <xf numFmtId="0" fontId="8" fillId="2" borderId="26" xfId="0" applyFont="1" applyFill="1" applyBorder="1" applyAlignment="1">
      <alignment horizontal="center" vertical="center" wrapText="1"/>
    </xf>
    <xf numFmtId="3" fontId="8" fillId="2" borderId="24" xfId="1" applyNumberFormat="1" applyFont="1" applyFill="1" applyBorder="1"/>
    <xf numFmtId="3" fontId="8" fillId="2" borderId="0" xfId="1" applyNumberFormat="1" applyFont="1" applyFill="1" applyBorder="1"/>
    <xf numFmtId="3" fontId="8" fillId="2" borderId="27" xfId="1" applyNumberFormat="1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11" fillId="2" borderId="0" xfId="0" applyFont="1" applyFill="1"/>
    <xf numFmtId="171" fontId="8" fillId="2" borderId="5" xfId="1" applyNumberFormat="1" applyFont="1" applyFill="1" applyBorder="1"/>
    <xf numFmtId="164" fontId="8" fillId="2" borderId="0" xfId="1" applyNumberFormat="1" applyFont="1" applyFill="1"/>
    <xf numFmtId="0" fontId="7" fillId="2" borderId="0" xfId="0" applyFont="1" applyFill="1" applyAlignment="1">
      <alignment horizontal="left" vertical="justify"/>
    </xf>
    <xf numFmtId="0" fontId="8" fillId="2" borderId="0" xfId="0" applyFont="1" applyFill="1" applyAlignment="1">
      <alignment horizontal="left"/>
    </xf>
    <xf numFmtId="0" fontId="2" fillId="3" borderId="19" xfId="2" applyFont="1" applyFill="1" applyBorder="1" applyAlignment="1">
      <alignment horizontal="left" vertical="justify"/>
    </xf>
    <xf numFmtId="0" fontId="8" fillId="2" borderId="19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3" borderId="24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4" fillId="2" borderId="23" xfId="10" applyFill="1" applyBorder="1" applyAlignment="1">
      <alignment horizontal="center"/>
    </xf>
    <xf numFmtId="0" fontId="14" fillId="2" borderId="22" xfId="1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0" xfId="0" applyFill="1" applyBorder="1" applyAlignment="1"/>
    <xf numFmtId="0" fontId="14" fillId="2" borderId="25" xfId="10" applyFill="1" applyBorder="1" applyAlignment="1">
      <alignment horizontal="center"/>
    </xf>
    <xf numFmtId="0" fontId="14" fillId="2" borderId="29" xfId="1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left"/>
    </xf>
    <xf numFmtId="0" fontId="0" fillId="0" borderId="7" xfId="0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4" fillId="2" borderId="0" xfId="10" applyFont="1" applyFill="1" applyAlignment="1">
      <alignment horizontal="left"/>
    </xf>
    <xf numFmtId="0" fontId="14" fillId="2" borderId="0" xfId="10" applyFont="1" applyFill="1" applyAlignment="1">
      <alignment horizontal="left"/>
    </xf>
    <xf numFmtId="0" fontId="12" fillId="2" borderId="3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wrapText="1"/>
    </xf>
    <xf numFmtId="0" fontId="0" fillId="0" borderId="0" xfId="0" applyAlignment="1"/>
  </cellXfs>
  <cellStyles count="11">
    <cellStyle name="En-tête" xfId="3"/>
    <cellStyle name="Lien hypertexte" xfId="10" builtinId="8"/>
    <cellStyle name="Milliers" xfId="1" builtinId="3"/>
    <cellStyle name="Milliers 2" xfId="4"/>
    <cellStyle name="Milliers 3" xfId="8"/>
    <cellStyle name="Monétaire" xfId="9" builtinId="4"/>
    <cellStyle name="Normal" xfId="0" builtinId="0"/>
    <cellStyle name="Normal 2" xfId="2"/>
    <cellStyle name="Résultat" xfId="5"/>
    <cellStyle name="Résultat2" xfId="6"/>
    <cellStyle name="Titre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G1"/>
    </sheetView>
  </sheetViews>
  <sheetFormatPr baseColWidth="10" defaultRowHeight="15" x14ac:dyDescent="0.25"/>
  <cols>
    <col min="5" max="5" width="101.5703125" customWidth="1"/>
  </cols>
  <sheetData>
    <row r="1" spans="1:12" ht="19.5" customHeight="1" x14ac:dyDescent="0.3">
      <c r="A1" s="108" t="s">
        <v>69</v>
      </c>
      <c r="B1" s="85"/>
      <c r="C1" s="85"/>
      <c r="D1" s="85"/>
      <c r="E1" s="85"/>
      <c r="F1" s="109"/>
      <c r="G1" s="109"/>
      <c r="H1" s="98"/>
      <c r="I1" s="98"/>
      <c r="J1" s="98"/>
      <c r="K1" s="98"/>
      <c r="L1" s="98"/>
    </row>
    <row r="2" spans="1:12" x14ac:dyDescent="0.25">
      <c r="A2" s="86"/>
      <c r="B2" s="87"/>
      <c r="C2" s="87"/>
      <c r="D2" s="86"/>
      <c r="E2" s="86"/>
      <c r="F2" s="98"/>
      <c r="G2" s="98"/>
      <c r="H2" s="98"/>
      <c r="I2" s="98"/>
      <c r="J2" s="98"/>
      <c r="K2" s="98"/>
      <c r="L2" s="98"/>
    </row>
    <row r="3" spans="1:12" ht="15.75" thickBot="1" x14ac:dyDescent="0.3">
      <c r="A3" s="86"/>
      <c r="B3" s="87"/>
      <c r="C3" s="87"/>
      <c r="D3" s="86"/>
      <c r="E3" s="86"/>
      <c r="F3" s="98"/>
      <c r="G3" s="98"/>
      <c r="H3" s="98"/>
      <c r="I3" s="98"/>
      <c r="J3" s="98"/>
      <c r="K3" s="98"/>
      <c r="L3" s="98"/>
    </row>
    <row r="4" spans="1:12" ht="37.5" customHeight="1" thickBot="1" x14ac:dyDescent="0.3">
      <c r="A4" s="86"/>
      <c r="B4" s="104" t="s">
        <v>62</v>
      </c>
      <c r="C4" s="105"/>
      <c r="D4" s="106" t="s">
        <v>63</v>
      </c>
      <c r="E4" s="107"/>
      <c r="F4" s="98"/>
      <c r="G4" s="98"/>
      <c r="H4" s="98"/>
      <c r="I4" s="98"/>
      <c r="J4" s="98"/>
      <c r="K4" s="98"/>
      <c r="L4" s="98"/>
    </row>
    <row r="5" spans="1:12" ht="37.5" customHeight="1" x14ac:dyDescent="0.25">
      <c r="A5" s="86"/>
      <c r="B5" s="88">
        <v>1</v>
      </c>
      <c r="C5" s="89"/>
      <c r="D5" s="101" t="s">
        <v>64</v>
      </c>
      <c r="E5" s="100"/>
      <c r="F5" s="99"/>
      <c r="G5" s="98"/>
      <c r="H5" s="98"/>
      <c r="I5" s="98"/>
      <c r="J5" s="98"/>
      <c r="K5" s="98"/>
      <c r="L5" s="98"/>
    </row>
    <row r="6" spans="1:12" ht="37.5" customHeight="1" x14ac:dyDescent="0.25">
      <c r="A6" s="86"/>
      <c r="B6" s="88">
        <v>2</v>
      </c>
      <c r="C6" s="89"/>
      <c r="D6" s="92" t="s">
        <v>66</v>
      </c>
      <c r="E6" s="91"/>
      <c r="F6" s="98"/>
      <c r="G6" s="98"/>
      <c r="H6" s="98"/>
      <c r="I6" s="98"/>
      <c r="J6" s="98"/>
      <c r="K6" s="98"/>
      <c r="L6" s="98"/>
    </row>
    <row r="7" spans="1:12" ht="37.5" customHeight="1" x14ac:dyDescent="0.25">
      <c r="A7" s="86"/>
      <c r="B7" s="88">
        <v>3</v>
      </c>
      <c r="C7" s="89"/>
      <c r="D7" s="90" t="s">
        <v>67</v>
      </c>
      <c r="E7" s="91"/>
      <c r="F7" s="98"/>
      <c r="G7" s="98"/>
      <c r="H7" s="98"/>
      <c r="I7" s="98"/>
      <c r="J7" s="98"/>
      <c r="K7" s="98"/>
      <c r="L7" s="98"/>
    </row>
    <row r="8" spans="1:12" ht="37.5" customHeight="1" thickBot="1" x14ac:dyDescent="0.3">
      <c r="A8" s="93"/>
      <c r="B8" s="94">
        <v>4</v>
      </c>
      <c r="C8" s="95"/>
      <c r="D8" s="96" t="s">
        <v>68</v>
      </c>
      <c r="E8" s="97"/>
      <c r="F8" s="98"/>
      <c r="G8" s="98"/>
      <c r="H8" s="98"/>
      <c r="I8" s="98"/>
      <c r="J8" s="98"/>
      <c r="K8" s="98"/>
      <c r="L8" s="98"/>
    </row>
    <row r="9" spans="1:12" x14ac:dyDescent="0.25">
      <c r="A9" s="86"/>
      <c r="B9" s="86"/>
      <c r="C9" s="86"/>
      <c r="D9" s="86"/>
      <c r="E9" s="86"/>
      <c r="F9" s="98"/>
      <c r="G9" s="98"/>
      <c r="H9" s="98"/>
      <c r="I9" s="98"/>
      <c r="J9" s="98"/>
      <c r="K9" s="98"/>
      <c r="L9" s="98"/>
    </row>
    <row r="10" spans="1:12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11">
    <mergeCell ref="B7:C7"/>
    <mergeCell ref="D7:E7"/>
    <mergeCell ref="A1:G1"/>
    <mergeCell ref="B8:C8"/>
    <mergeCell ref="D8:E8"/>
    <mergeCell ref="B4:C4"/>
    <mergeCell ref="D4:E4"/>
    <mergeCell ref="B5:C5"/>
    <mergeCell ref="D5:E5"/>
    <mergeCell ref="B6:C6"/>
    <mergeCell ref="D6:E6"/>
  </mergeCells>
  <hyperlinks>
    <hyperlink ref="B5:C5" location="'1'!A1" display="'1'!A1"/>
    <hyperlink ref="B8:C8" location="'4'!A1" display="'4'!A1"/>
    <hyperlink ref="B6:C6" location="'2'!A1" display="'2'!A1"/>
    <hyperlink ref="B7:C7" location="'3'!A1" display="'3'!A1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85" zoomScaleNormal="85" workbookViewId="0">
      <selection sqref="A1:C1"/>
    </sheetView>
  </sheetViews>
  <sheetFormatPr baseColWidth="10" defaultRowHeight="14.25" x14ac:dyDescent="0.2"/>
  <cols>
    <col min="1" max="1" width="11.42578125" style="3"/>
    <col min="2" max="2" width="60" style="3" customWidth="1"/>
    <col min="3" max="3" width="18" style="3" customWidth="1"/>
    <col min="4" max="4" width="18.28515625" style="3" customWidth="1"/>
    <col min="5" max="16384" width="11.42578125" style="3"/>
  </cols>
  <sheetData>
    <row r="1" spans="1:4" ht="15" x14ac:dyDescent="0.25">
      <c r="A1" s="102" t="s">
        <v>65</v>
      </c>
      <c r="B1" s="102"/>
      <c r="C1" s="102"/>
    </row>
    <row r="2" spans="1:4" ht="32.25" customHeight="1" x14ac:dyDescent="0.2">
      <c r="B2" s="76" t="s">
        <v>27</v>
      </c>
      <c r="C2" s="77"/>
      <c r="D2" s="77"/>
    </row>
    <row r="3" spans="1:4" ht="35.25" customHeight="1" x14ac:dyDescent="0.2">
      <c r="C3" s="37" t="s">
        <v>42</v>
      </c>
      <c r="D3" s="37" t="s">
        <v>48</v>
      </c>
    </row>
    <row r="4" spans="1:4" ht="15" x14ac:dyDescent="0.25">
      <c r="B4" s="4" t="s">
        <v>41</v>
      </c>
      <c r="C4" s="29"/>
      <c r="D4" s="30"/>
    </row>
    <row r="5" spans="1:4" x14ac:dyDescent="0.2">
      <c r="B5" s="5" t="s">
        <v>0</v>
      </c>
      <c r="C5" s="31">
        <v>3.7</v>
      </c>
      <c r="D5" s="32" t="s">
        <v>7</v>
      </c>
    </row>
    <row r="6" spans="1:4" x14ac:dyDescent="0.2">
      <c r="B6" s="5" t="s">
        <v>1</v>
      </c>
      <c r="C6" s="31">
        <v>10</v>
      </c>
      <c r="D6" s="33">
        <v>6.1</v>
      </c>
    </row>
    <row r="7" spans="1:4" x14ac:dyDescent="0.2">
      <c r="B7" s="5" t="s">
        <v>6</v>
      </c>
      <c r="C7" s="31">
        <v>20.2</v>
      </c>
      <c r="D7" s="32">
        <v>14</v>
      </c>
    </row>
    <row r="8" spans="1:4" x14ac:dyDescent="0.2">
      <c r="B8" s="5" t="s">
        <v>2</v>
      </c>
      <c r="C8" s="31">
        <v>35.700000000000003</v>
      </c>
      <c r="D8" s="33">
        <v>22.4</v>
      </c>
    </row>
    <row r="9" spans="1:4" ht="7.5" customHeight="1" x14ac:dyDescent="0.2">
      <c r="B9" s="5"/>
      <c r="C9" s="31"/>
      <c r="D9" s="33"/>
    </row>
    <row r="10" spans="1:4" ht="15" x14ac:dyDescent="0.25">
      <c r="B10" s="6" t="s">
        <v>43</v>
      </c>
      <c r="C10" s="31"/>
      <c r="D10" s="33"/>
    </row>
    <row r="11" spans="1:4" x14ac:dyDescent="0.2">
      <c r="B11" s="5" t="s">
        <v>8</v>
      </c>
      <c r="C11" s="31">
        <v>6.7</v>
      </c>
      <c r="D11" s="32" t="s">
        <v>7</v>
      </c>
    </row>
    <row r="12" spans="1:4" x14ac:dyDescent="0.2">
      <c r="B12" s="5" t="s">
        <v>9</v>
      </c>
      <c r="C12" s="31">
        <v>12.9</v>
      </c>
      <c r="D12" s="32">
        <v>4.9000000000000004</v>
      </c>
    </row>
    <row r="13" spans="1:4" x14ac:dyDescent="0.2">
      <c r="B13" s="5" t="s">
        <v>10</v>
      </c>
      <c r="C13" s="31">
        <v>14.7</v>
      </c>
      <c r="D13" s="33">
        <v>6.3</v>
      </c>
    </row>
    <row r="14" spans="1:4" x14ac:dyDescent="0.2">
      <c r="B14" s="5" t="s">
        <v>3</v>
      </c>
      <c r="C14" s="31">
        <v>18.899999999999999</v>
      </c>
      <c r="D14" s="33">
        <v>8.3000000000000007</v>
      </c>
    </row>
    <row r="15" spans="1:4" x14ac:dyDescent="0.2">
      <c r="B15" s="5" t="s">
        <v>4</v>
      </c>
      <c r="C15" s="31">
        <v>25.3</v>
      </c>
      <c r="D15" s="33">
        <v>13.6</v>
      </c>
    </row>
    <row r="16" spans="1:4" x14ac:dyDescent="0.2">
      <c r="B16" s="5" t="s">
        <v>5</v>
      </c>
      <c r="C16" s="31">
        <v>28</v>
      </c>
      <c r="D16" s="33">
        <v>19.2</v>
      </c>
    </row>
    <row r="17" spans="2:4" ht="7.5" customHeight="1" x14ac:dyDescent="0.2">
      <c r="B17" s="5"/>
      <c r="C17" s="31"/>
      <c r="D17" s="33"/>
    </row>
    <row r="18" spans="2:4" ht="15" x14ac:dyDescent="0.25">
      <c r="B18" s="6" t="s">
        <v>11</v>
      </c>
      <c r="C18" s="31"/>
      <c r="D18" s="33"/>
    </row>
    <row r="19" spans="2:4" x14ac:dyDescent="0.2">
      <c r="B19" s="5" t="s">
        <v>12</v>
      </c>
      <c r="C19" s="31">
        <v>15.9</v>
      </c>
      <c r="D19" s="33">
        <v>-2.2999999999999998</v>
      </c>
    </row>
    <row r="20" spans="2:4" x14ac:dyDescent="0.2">
      <c r="B20" s="5" t="s">
        <v>13</v>
      </c>
      <c r="C20" s="31">
        <v>7.8</v>
      </c>
      <c r="D20" s="32">
        <v>-5.4</v>
      </c>
    </row>
    <row r="21" spans="2:4" x14ac:dyDescent="0.2">
      <c r="B21" s="5" t="s">
        <v>14</v>
      </c>
      <c r="C21" s="31">
        <v>25.1</v>
      </c>
      <c r="D21" s="32" t="s">
        <v>7</v>
      </c>
    </row>
    <row r="22" spans="2:4" x14ac:dyDescent="0.2">
      <c r="B22" s="5" t="s">
        <v>15</v>
      </c>
      <c r="C22" s="31">
        <v>15.9</v>
      </c>
      <c r="D22" s="34">
        <v>0.8</v>
      </c>
    </row>
    <row r="23" spans="2:4" x14ac:dyDescent="0.2">
      <c r="B23" s="5" t="s">
        <v>31</v>
      </c>
      <c r="C23" s="31">
        <v>8.3000000000000007</v>
      </c>
      <c r="D23" s="34">
        <v>-6.9</v>
      </c>
    </row>
    <row r="24" spans="2:4" ht="7.5" customHeight="1" x14ac:dyDescent="0.2">
      <c r="B24" s="5"/>
      <c r="C24" s="31"/>
      <c r="D24" s="33"/>
    </row>
    <row r="25" spans="2:4" ht="15" x14ac:dyDescent="0.25">
      <c r="B25" s="6" t="s">
        <v>16</v>
      </c>
      <c r="C25" s="34"/>
      <c r="D25" s="33"/>
    </row>
    <row r="26" spans="2:4" x14ac:dyDescent="0.2">
      <c r="B26" s="5" t="s">
        <v>17</v>
      </c>
      <c r="C26" s="31">
        <v>13.4</v>
      </c>
      <c r="D26" s="33">
        <v>5.5</v>
      </c>
    </row>
    <row r="27" spans="2:4" x14ac:dyDescent="0.2">
      <c r="B27" s="5" t="s">
        <v>18</v>
      </c>
      <c r="C27" s="31">
        <v>13.4</v>
      </c>
      <c r="D27" s="33">
        <v>4.4000000000000004</v>
      </c>
    </row>
    <row r="28" spans="2:4" x14ac:dyDescent="0.2">
      <c r="B28" s="5" t="s">
        <v>19</v>
      </c>
      <c r="C28" s="31">
        <v>29</v>
      </c>
      <c r="D28" s="33">
        <v>11.9</v>
      </c>
    </row>
    <row r="29" spans="2:4" x14ac:dyDescent="0.2">
      <c r="B29" s="5" t="s">
        <v>20</v>
      </c>
      <c r="C29" s="31">
        <v>15.5</v>
      </c>
      <c r="D29" s="32">
        <v>7.7</v>
      </c>
    </row>
    <row r="30" spans="2:4" x14ac:dyDescent="0.2">
      <c r="B30" s="5" t="s">
        <v>21</v>
      </c>
      <c r="C30" s="31">
        <v>8.5</v>
      </c>
      <c r="D30" s="33">
        <v>6.1</v>
      </c>
    </row>
    <row r="31" spans="2:4" x14ac:dyDescent="0.2">
      <c r="B31" s="5" t="s">
        <v>22</v>
      </c>
      <c r="C31" s="31">
        <v>5.6</v>
      </c>
      <c r="D31" s="32" t="s">
        <v>7</v>
      </c>
    </row>
    <row r="32" spans="2:4" x14ac:dyDescent="0.2">
      <c r="B32" s="5" t="s">
        <v>23</v>
      </c>
      <c r="C32" s="31">
        <v>24.8</v>
      </c>
      <c r="D32" s="33">
        <v>8.1999999999999993</v>
      </c>
    </row>
    <row r="33" spans="1:15" x14ac:dyDescent="0.2">
      <c r="B33" s="5" t="s">
        <v>24</v>
      </c>
      <c r="C33" s="31">
        <v>4.9000000000000004</v>
      </c>
      <c r="D33" s="33">
        <v>2.4</v>
      </c>
    </row>
    <row r="34" spans="1:15" ht="7.5" customHeight="1" x14ac:dyDescent="0.2">
      <c r="B34" s="5"/>
      <c r="C34" s="31"/>
      <c r="D34" s="33"/>
    </row>
    <row r="35" spans="1:15" ht="15" x14ac:dyDescent="0.25">
      <c r="B35" s="6" t="s">
        <v>34</v>
      </c>
      <c r="C35" s="34"/>
      <c r="D35" s="33"/>
    </row>
    <row r="36" spans="1:15" x14ac:dyDescent="0.2">
      <c r="B36" s="7" t="s">
        <v>44</v>
      </c>
      <c r="C36" s="34">
        <v>8</v>
      </c>
      <c r="D36" s="32" t="s">
        <v>7</v>
      </c>
    </row>
    <row r="37" spans="1:15" x14ac:dyDescent="0.2">
      <c r="B37" s="5" t="s">
        <v>45</v>
      </c>
      <c r="C37" s="34">
        <v>17.5</v>
      </c>
      <c r="D37" s="32">
        <v>4.0999999999999996</v>
      </c>
    </row>
    <row r="38" spans="1:15" x14ac:dyDescent="0.2">
      <c r="B38" s="5" t="s">
        <v>46</v>
      </c>
      <c r="C38" s="34">
        <v>27</v>
      </c>
      <c r="D38" s="33">
        <v>3.5</v>
      </c>
    </row>
    <row r="39" spans="1:15" x14ac:dyDescent="0.2">
      <c r="B39" s="5" t="s">
        <v>47</v>
      </c>
      <c r="C39" s="34">
        <v>38.5</v>
      </c>
      <c r="D39" s="33">
        <v>6.8</v>
      </c>
    </row>
    <row r="40" spans="1:15" ht="9" customHeight="1" x14ac:dyDescent="0.2">
      <c r="B40" s="8"/>
      <c r="C40" s="35"/>
      <c r="D40" s="36"/>
    </row>
    <row r="41" spans="1:15" ht="15" x14ac:dyDescent="0.25">
      <c r="B41" s="9" t="s">
        <v>30</v>
      </c>
      <c r="C41" s="35">
        <v>17.399999999999999</v>
      </c>
      <c r="D41" s="10" t="s">
        <v>32</v>
      </c>
    </row>
    <row r="42" spans="1:15" ht="29.25" customHeight="1" x14ac:dyDescent="0.2">
      <c r="A42" s="1"/>
      <c r="B42" s="78" t="s">
        <v>25</v>
      </c>
      <c r="C42" s="79"/>
      <c r="D42" s="79"/>
      <c r="E42" s="1"/>
      <c r="F42" s="1"/>
      <c r="G42" s="1"/>
      <c r="H42" s="1"/>
      <c r="I42" s="1"/>
      <c r="J42" s="1"/>
      <c r="K42" s="1"/>
      <c r="L42" s="1"/>
      <c r="M42" s="1"/>
      <c r="N42" s="11"/>
      <c r="O42" s="11"/>
    </row>
    <row r="43" spans="1:15" x14ac:dyDescent="0.2">
      <c r="A43" s="2"/>
      <c r="B43" s="2" t="s">
        <v>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1"/>
      <c r="O43" s="11"/>
    </row>
    <row r="44" spans="1:15" x14ac:dyDescent="0.2">
      <c r="B44" s="81" t="s">
        <v>49</v>
      </c>
      <c r="C44" s="81"/>
      <c r="D44" s="81"/>
    </row>
    <row r="45" spans="1:15" x14ac:dyDescent="0.2">
      <c r="B45" s="81"/>
      <c r="C45" s="81"/>
      <c r="D45" s="81"/>
    </row>
    <row r="46" spans="1:15" x14ac:dyDescent="0.2">
      <c r="B46" s="80" t="s">
        <v>57</v>
      </c>
      <c r="C46" s="80"/>
      <c r="D46" s="80"/>
    </row>
    <row r="47" spans="1:15" x14ac:dyDescent="0.2">
      <c r="B47" s="80"/>
      <c r="C47" s="80"/>
      <c r="D47" s="80"/>
    </row>
    <row r="48" spans="1:15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</sheetData>
  <mergeCells count="5">
    <mergeCell ref="B2:D2"/>
    <mergeCell ref="B42:D42"/>
    <mergeCell ref="B46:D51"/>
    <mergeCell ref="B44:D45"/>
    <mergeCell ref="A1:C1"/>
  </mergeCells>
  <hyperlinks>
    <hyperlink ref="A1" location="Sommaire!A1" display="Retour au sommaire"/>
  </hyperlink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5" zoomScaleNormal="85" zoomScaleSheetLayoutView="100" workbookViewId="0">
      <selection sqref="A1:C1"/>
    </sheetView>
  </sheetViews>
  <sheetFormatPr baseColWidth="10" defaultRowHeight="14.25" x14ac:dyDescent="0.2"/>
  <cols>
    <col min="1" max="1" width="11.42578125" style="3"/>
    <col min="2" max="2" width="28.85546875" style="3" customWidth="1"/>
    <col min="3" max="5" width="18.42578125" style="3" customWidth="1"/>
    <col min="6" max="7" width="11.42578125" style="3"/>
    <col min="8" max="8" width="13.42578125" style="3" bestFit="1" customWidth="1"/>
    <col min="9" max="16384" width="11.42578125" style="3"/>
  </cols>
  <sheetData>
    <row r="1" spans="1:11" ht="15" x14ac:dyDescent="0.25">
      <c r="A1" s="102" t="s">
        <v>65</v>
      </c>
      <c r="B1" s="102"/>
      <c r="C1" s="102"/>
    </row>
    <row r="2" spans="1:11" ht="15" x14ac:dyDescent="0.25">
      <c r="B2" s="13" t="s">
        <v>58</v>
      </c>
    </row>
    <row r="3" spans="1:11" ht="15" thickBot="1" x14ac:dyDescent="0.25"/>
    <row r="4" spans="1:11" ht="57.75" thickBot="1" x14ac:dyDescent="0.25">
      <c r="B4" s="16"/>
      <c r="C4" s="38" t="s">
        <v>59</v>
      </c>
      <c r="D4" s="38" t="s">
        <v>56</v>
      </c>
      <c r="E4" s="39" t="s">
        <v>60</v>
      </c>
    </row>
    <row r="5" spans="1:11" x14ac:dyDescent="0.2">
      <c r="B5" s="26" t="s">
        <v>37</v>
      </c>
      <c r="C5" s="40">
        <v>19300</v>
      </c>
      <c r="D5" s="40">
        <v>256</v>
      </c>
      <c r="E5" s="43">
        <f>ROUND(100*D5/C5,1)</f>
        <v>1.3</v>
      </c>
      <c r="F5" s="18"/>
      <c r="H5" s="25"/>
      <c r="K5" s="75"/>
    </row>
    <row r="6" spans="1:11" x14ac:dyDescent="0.2">
      <c r="B6" s="27" t="s">
        <v>38</v>
      </c>
      <c r="C6" s="41">
        <v>27400</v>
      </c>
      <c r="D6" s="41">
        <v>256</v>
      </c>
      <c r="E6" s="44">
        <f>ROUND(100*D6/C6,1)</f>
        <v>0.9</v>
      </c>
      <c r="F6" s="18"/>
      <c r="H6" s="25"/>
      <c r="K6" s="75"/>
    </row>
    <row r="7" spans="1:11" x14ac:dyDescent="0.2">
      <c r="B7" s="27" t="s">
        <v>39</v>
      </c>
      <c r="C7" s="41">
        <v>37200</v>
      </c>
      <c r="D7" s="41">
        <v>299</v>
      </c>
      <c r="E7" s="44">
        <f>ROUND(100*D7/C7,1)</f>
        <v>0.8</v>
      </c>
      <c r="F7" s="18"/>
      <c r="H7" s="25"/>
      <c r="K7" s="75"/>
    </row>
    <row r="8" spans="1:11" ht="15" thickBot="1" x14ac:dyDescent="0.25">
      <c r="B8" s="27" t="s">
        <v>40</v>
      </c>
      <c r="C8" s="41">
        <v>68500</v>
      </c>
      <c r="D8" s="41">
        <v>638</v>
      </c>
      <c r="E8" s="44">
        <f>ROUND(100*D8/C8,1)</f>
        <v>0.9</v>
      </c>
      <c r="F8" s="18"/>
      <c r="H8" s="25"/>
      <c r="K8" s="75"/>
    </row>
    <row r="9" spans="1:11" ht="15" thickBot="1" x14ac:dyDescent="0.25">
      <c r="B9" s="28" t="s">
        <v>30</v>
      </c>
      <c r="C9" s="42">
        <v>50900</v>
      </c>
      <c r="D9" s="42">
        <v>465</v>
      </c>
      <c r="E9" s="45">
        <f>ROUND(100*D9/C9,1)</f>
        <v>0.9</v>
      </c>
    </row>
    <row r="10" spans="1:11" ht="14.25" customHeight="1" x14ac:dyDescent="0.2">
      <c r="B10" s="82" t="s">
        <v>26</v>
      </c>
      <c r="C10" s="82"/>
      <c r="D10" s="82"/>
      <c r="E10" s="82"/>
    </row>
    <row r="11" spans="1:11" x14ac:dyDescent="0.2">
      <c r="B11" s="83"/>
      <c r="C11" s="83"/>
      <c r="D11" s="83"/>
      <c r="E11" s="83"/>
    </row>
    <row r="12" spans="1:11" x14ac:dyDescent="0.2">
      <c r="B12" s="2" t="s">
        <v>33</v>
      </c>
      <c r="C12" s="12"/>
      <c r="D12" s="2"/>
      <c r="E12" s="2"/>
    </row>
    <row r="13" spans="1:11" ht="14.25" customHeight="1" x14ac:dyDescent="0.2">
      <c r="B13" s="83" t="s">
        <v>61</v>
      </c>
      <c r="C13" s="83"/>
      <c r="D13" s="83"/>
      <c r="E13" s="83"/>
    </row>
    <row r="14" spans="1:11" ht="14.25" customHeight="1" x14ac:dyDescent="0.2">
      <c r="B14" s="83"/>
      <c r="C14" s="83"/>
      <c r="D14" s="83"/>
      <c r="E14" s="83"/>
    </row>
    <row r="15" spans="1:11" x14ac:dyDescent="0.2">
      <c r="B15" s="83"/>
      <c r="C15" s="83"/>
      <c r="D15" s="83"/>
      <c r="E15" s="83"/>
    </row>
    <row r="16" spans="1:11" x14ac:dyDescent="0.2">
      <c r="B16" s="83"/>
      <c r="C16" s="83"/>
      <c r="D16" s="83"/>
      <c r="E16" s="83"/>
    </row>
    <row r="17" spans="2:4" x14ac:dyDescent="0.2">
      <c r="B17" s="12"/>
      <c r="C17" s="12"/>
      <c r="D17" s="12"/>
    </row>
    <row r="18" spans="2:4" x14ac:dyDescent="0.2">
      <c r="B18" s="12"/>
      <c r="C18" s="12"/>
      <c r="D18" s="12"/>
    </row>
  </sheetData>
  <mergeCells count="3">
    <mergeCell ref="B10:E11"/>
    <mergeCell ref="B13:E16"/>
    <mergeCell ref="A1:C1"/>
  </mergeCells>
  <hyperlinks>
    <hyperlink ref="A1" location="Sommaire!A1" display="Retour au sommaire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85" zoomScaleNormal="85" workbookViewId="0">
      <selection sqref="A1:C1"/>
    </sheetView>
  </sheetViews>
  <sheetFormatPr baseColWidth="10" defaultRowHeight="14.25" x14ac:dyDescent="0.2"/>
  <cols>
    <col min="1" max="1" width="11.42578125" style="3"/>
    <col min="2" max="2" width="27" style="3" customWidth="1"/>
    <col min="3" max="9" width="18.28515625" style="3" customWidth="1"/>
    <col min="10" max="10" width="14.28515625" style="3" bestFit="1" customWidth="1"/>
    <col min="11" max="11" width="12.85546875" style="3" bestFit="1" customWidth="1"/>
    <col min="12" max="12" width="12.85546875" style="3" customWidth="1"/>
    <col min="13" max="13" width="11.42578125" style="3"/>
    <col min="14" max="14" width="16" style="3" customWidth="1"/>
    <col min="15" max="16384" width="11.42578125" style="3"/>
  </cols>
  <sheetData>
    <row r="1" spans="1:7" ht="17.25" customHeight="1" x14ac:dyDescent="0.25">
      <c r="A1" s="102" t="s">
        <v>65</v>
      </c>
      <c r="B1" s="102"/>
      <c r="C1" s="102"/>
    </row>
    <row r="2" spans="1:7" ht="26.25" customHeight="1" x14ac:dyDescent="0.25">
      <c r="A2" s="103"/>
      <c r="B2" s="103"/>
      <c r="C2" s="103"/>
    </row>
    <row r="3" spans="1:7" ht="15" x14ac:dyDescent="0.25">
      <c r="B3" s="13" t="s">
        <v>71</v>
      </c>
    </row>
    <row r="4" spans="1:7" ht="15" thickBot="1" x14ac:dyDescent="0.25">
      <c r="C4" s="84"/>
      <c r="D4" s="84"/>
      <c r="E4" s="14"/>
    </row>
    <row r="5" spans="1:7" ht="54" customHeight="1" thickBot="1" x14ac:dyDescent="0.25">
      <c r="B5" s="15" t="s">
        <v>41</v>
      </c>
      <c r="C5" s="51" t="s">
        <v>50</v>
      </c>
      <c r="D5" s="68" t="s">
        <v>51</v>
      </c>
      <c r="E5" s="72" t="s">
        <v>42</v>
      </c>
    </row>
    <row r="6" spans="1:7" x14ac:dyDescent="0.2">
      <c r="B6" s="17" t="s">
        <v>37</v>
      </c>
      <c r="C6" s="46">
        <v>258900</v>
      </c>
      <c r="D6" s="69">
        <v>7099800</v>
      </c>
      <c r="E6" s="74">
        <v>3.7</v>
      </c>
      <c r="F6" s="73"/>
      <c r="G6" s="18"/>
    </row>
    <row r="7" spans="1:7" x14ac:dyDescent="0.2">
      <c r="B7" s="19" t="s">
        <v>38</v>
      </c>
      <c r="C7" s="47">
        <v>712400</v>
      </c>
      <c r="D7" s="70">
        <v>7098300</v>
      </c>
      <c r="E7" s="49">
        <v>10</v>
      </c>
      <c r="G7" s="18"/>
    </row>
    <row r="8" spans="1:7" x14ac:dyDescent="0.2">
      <c r="B8" s="19" t="s">
        <v>39</v>
      </c>
      <c r="C8" s="47">
        <v>1432500</v>
      </c>
      <c r="D8" s="70">
        <v>7099300</v>
      </c>
      <c r="E8" s="49">
        <v>20.2</v>
      </c>
      <c r="G8" s="18"/>
    </row>
    <row r="9" spans="1:7" ht="15" thickBot="1" x14ac:dyDescent="0.25">
      <c r="B9" s="19" t="s">
        <v>40</v>
      </c>
      <c r="C9" s="47">
        <v>2535600</v>
      </c>
      <c r="D9" s="70">
        <v>7101400</v>
      </c>
      <c r="E9" s="49">
        <v>35.700000000000003</v>
      </c>
      <c r="G9" s="18"/>
    </row>
    <row r="10" spans="1:7" ht="15" thickBot="1" x14ac:dyDescent="0.25">
      <c r="B10" s="20" t="s">
        <v>30</v>
      </c>
      <c r="C10" s="48">
        <f>SUM(C6:C9)</f>
        <v>4939400</v>
      </c>
      <c r="D10" s="71">
        <f>SUM(D6:D9)</f>
        <v>28398800</v>
      </c>
      <c r="E10" s="50">
        <v>17.399999999999999</v>
      </c>
      <c r="G10" s="18"/>
    </row>
    <row r="11" spans="1:7" x14ac:dyDescent="0.2">
      <c r="B11" s="1" t="s">
        <v>26</v>
      </c>
      <c r="E11" s="21"/>
    </row>
    <row r="12" spans="1:7" x14ac:dyDescent="0.2">
      <c r="B12" s="2" t="s">
        <v>33</v>
      </c>
      <c r="C12" s="22"/>
      <c r="D12" s="21"/>
      <c r="E12" s="21"/>
    </row>
  </sheetData>
  <mergeCells count="2">
    <mergeCell ref="C4:D4"/>
    <mergeCell ref="A1:C1"/>
  </mergeCells>
  <hyperlinks>
    <hyperlink ref="A1" location="Sommaire!A1" display="Retour au sommaire"/>
  </hyperlinks>
  <pageMargins left="0.7" right="0.7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sqref="A1:C1"/>
    </sheetView>
  </sheetViews>
  <sheetFormatPr baseColWidth="10" defaultRowHeight="15" x14ac:dyDescent="0.25"/>
  <cols>
    <col min="1" max="1" width="19.28515625" style="98" customWidth="1"/>
    <col min="2" max="2" width="19.7109375" style="98" customWidth="1"/>
    <col min="3" max="3" width="25.5703125" style="98" customWidth="1"/>
    <col min="4" max="4" width="17.28515625" style="98" customWidth="1"/>
    <col min="5" max="7" width="25.5703125" style="98" customWidth="1"/>
    <col min="8" max="8" width="17.42578125" style="98" customWidth="1"/>
    <col min="9" max="9" width="25.5703125" style="98" customWidth="1"/>
    <col min="10" max="27" width="11.42578125" style="98"/>
  </cols>
  <sheetData>
    <row r="1" spans="1:10" x14ac:dyDescent="0.25">
      <c r="A1" s="102" t="s">
        <v>65</v>
      </c>
      <c r="B1" s="102"/>
      <c r="C1" s="102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3" t="s">
        <v>70</v>
      </c>
      <c r="B3" s="3"/>
      <c r="C3" s="3"/>
      <c r="D3" s="3"/>
      <c r="E3" s="3"/>
      <c r="F3" s="3"/>
      <c r="G3" s="3"/>
      <c r="H3" s="3"/>
      <c r="J3" s="3"/>
    </row>
    <row r="4" spans="1:10" ht="15.75" thickBot="1" x14ac:dyDescent="0.3">
      <c r="A4" s="3"/>
      <c r="B4" s="3"/>
      <c r="C4" s="3"/>
      <c r="D4" s="23" t="s">
        <v>35</v>
      </c>
      <c r="E4" s="3"/>
      <c r="F4" s="3"/>
      <c r="G4" s="3"/>
      <c r="H4" s="23" t="s">
        <v>36</v>
      </c>
      <c r="J4" s="3"/>
    </row>
    <row r="5" spans="1:10" ht="57" customHeight="1" thickBot="1" x14ac:dyDescent="0.3">
      <c r="A5" s="3"/>
      <c r="B5" s="51" t="s">
        <v>28</v>
      </c>
      <c r="C5" s="38" t="s">
        <v>29</v>
      </c>
      <c r="D5" s="39" t="s">
        <v>30</v>
      </c>
      <c r="E5" s="52" t="s">
        <v>52</v>
      </c>
      <c r="F5" s="38" t="s">
        <v>53</v>
      </c>
      <c r="G5" s="38" t="s">
        <v>54</v>
      </c>
      <c r="H5" s="39" t="s">
        <v>55</v>
      </c>
      <c r="J5" s="24"/>
    </row>
    <row r="6" spans="1:10" x14ac:dyDescent="0.25">
      <c r="A6" s="17" t="s">
        <v>37</v>
      </c>
      <c r="B6" s="46">
        <v>11680</v>
      </c>
      <c r="C6" s="53">
        <v>54560</v>
      </c>
      <c r="D6" s="54">
        <v>66240</v>
      </c>
      <c r="E6" s="59">
        <v>24.1</v>
      </c>
      <c r="F6" s="60">
        <v>66.900000000000006</v>
      </c>
      <c r="G6" s="60">
        <v>9</v>
      </c>
      <c r="H6" s="61">
        <v>100</v>
      </c>
      <c r="J6" s="18"/>
    </row>
    <row r="7" spans="1:10" x14ac:dyDescent="0.25">
      <c r="A7" s="19" t="s">
        <v>38</v>
      </c>
      <c r="B7" s="47">
        <v>40900</v>
      </c>
      <c r="C7" s="55">
        <v>141570</v>
      </c>
      <c r="D7" s="56">
        <v>182470</v>
      </c>
      <c r="E7" s="62">
        <v>21.7</v>
      </c>
      <c r="F7" s="63">
        <v>67</v>
      </c>
      <c r="G7" s="63">
        <v>11.3</v>
      </c>
      <c r="H7" s="64">
        <v>100</v>
      </c>
      <c r="J7" s="18"/>
    </row>
    <row r="8" spans="1:10" x14ac:dyDescent="0.25">
      <c r="A8" s="19" t="s">
        <v>39</v>
      </c>
      <c r="B8" s="47">
        <v>98970</v>
      </c>
      <c r="C8" s="55">
        <v>329490</v>
      </c>
      <c r="D8" s="56">
        <v>428460</v>
      </c>
      <c r="E8" s="62">
        <v>21.3</v>
      </c>
      <c r="F8" s="63">
        <v>64.400000000000006</v>
      </c>
      <c r="G8" s="63">
        <v>14.3</v>
      </c>
      <c r="H8" s="64">
        <v>100</v>
      </c>
      <c r="J8" s="18"/>
    </row>
    <row r="9" spans="1:10" ht="15.75" thickBot="1" x14ac:dyDescent="0.3">
      <c r="A9" s="19" t="s">
        <v>40</v>
      </c>
      <c r="B9" s="47">
        <v>275970</v>
      </c>
      <c r="C9" s="55">
        <v>1341980</v>
      </c>
      <c r="D9" s="56">
        <v>1617950</v>
      </c>
      <c r="E9" s="62">
        <v>17.8</v>
      </c>
      <c r="F9" s="63">
        <v>59.7</v>
      </c>
      <c r="G9" s="63">
        <v>22.5</v>
      </c>
      <c r="H9" s="64">
        <v>100</v>
      </c>
      <c r="J9" s="18"/>
    </row>
    <row r="10" spans="1:10" ht="15.75" thickBot="1" x14ac:dyDescent="0.3">
      <c r="A10" s="20" t="s">
        <v>30</v>
      </c>
      <c r="B10" s="48">
        <v>427520</v>
      </c>
      <c r="C10" s="57">
        <v>1867600</v>
      </c>
      <c r="D10" s="58">
        <v>2295120</v>
      </c>
      <c r="E10" s="65">
        <v>19.7</v>
      </c>
      <c r="F10" s="66">
        <v>62.5</v>
      </c>
      <c r="G10" s="66">
        <v>17.8</v>
      </c>
      <c r="H10" s="67">
        <v>100</v>
      </c>
      <c r="J10" s="18"/>
    </row>
    <row r="11" spans="1:10" x14ac:dyDescent="0.25">
      <c r="A11" s="1" t="s">
        <v>26</v>
      </c>
      <c r="B11" s="1"/>
      <c r="C11" s="1"/>
      <c r="D11" s="1"/>
      <c r="E11" s="1"/>
      <c r="F11" s="1"/>
      <c r="G11" s="1"/>
      <c r="H11" s="1"/>
      <c r="J11" s="1"/>
    </row>
    <row r="12" spans="1:10" x14ac:dyDescent="0.25">
      <c r="A12" s="2" t="s">
        <v>33</v>
      </c>
      <c r="B12" s="2"/>
      <c r="C12" s="2"/>
      <c r="D12" s="2"/>
      <c r="E12" s="2"/>
      <c r="F12" s="2"/>
      <c r="G12" s="2"/>
      <c r="H12" s="2"/>
      <c r="J12" s="2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1">
    <mergeCell ref="A1:C1"/>
  </mergeCells>
  <hyperlinks>
    <hyperlink ref="A1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Sommaire</vt:lpstr>
      <vt:lpstr>1</vt:lpstr>
      <vt:lpstr>2</vt:lpstr>
      <vt:lpstr>3</vt:lpstr>
      <vt:lpstr>4</vt:lpstr>
      <vt:lpstr>'1'!Zone_d_impression</vt:lpstr>
      <vt:lpstr>'2'!Zone_d_impression</vt:lpstr>
      <vt:lpstr>'3'!Zone_d_impression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BRUTEL, Chantal (DJEPVA/INJEP/MEDES)</dc:creator>
  <cp:lastModifiedBy>BRUTEL, Chantal (DJEPVA/INJEP/MEDES)</cp:lastModifiedBy>
  <cp:lastPrinted>2020-04-08T16:57:39Z</cp:lastPrinted>
  <dcterms:created xsi:type="dcterms:W3CDTF">2019-05-24T13:05:31Z</dcterms:created>
  <dcterms:modified xsi:type="dcterms:W3CDTF">2020-06-19T09:09:48Z</dcterms:modified>
</cp:coreProperties>
</file>