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'1'!$B$4:$G$27</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'1'!$A$2:$H$32</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F15" i="2"/>
  <c r="G14" i="2"/>
  <c r="G13" i="2" s="1"/>
  <c r="G12" i="2" s="1"/>
  <c r="G11" i="2" s="1"/>
  <c r="G10" i="2" s="1"/>
  <c r="G9" i="2" s="1"/>
  <c r="G8" i="2" s="1"/>
  <c r="G7" i="2" s="1"/>
  <c r="G6" i="2" s="1"/>
  <c r="F14" i="2"/>
  <c r="F13" i="2"/>
  <c r="F12" i="2"/>
  <c r="F11" i="2"/>
  <c r="F10" i="2"/>
  <c r="F9" i="2"/>
  <c r="F8" i="2"/>
  <c r="F7" i="2"/>
  <c r="F6" i="2"/>
</calcChain>
</file>

<file path=xl/sharedStrings.xml><?xml version="1.0" encoding="utf-8"?>
<sst xmlns="http://schemas.openxmlformats.org/spreadsheetml/2006/main" count="241" uniqueCount="151">
  <si>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</si>
  <si>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</si>
  <si>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</si>
  <si>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</si>
  <si>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</si>
  <si>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</si>
  <si>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</si>
  <si>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</si>
  <si>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</si>
  <si>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</si>
  <si>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</si>
  <si>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</si>
  <si>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</si>
  <si>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</si>
  <si>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</si>
  <si>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</si>
  <si>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</si>
  <si>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</si>
  <si>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</si>
  <si>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</si>
  <si>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</si>
  <si>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</si>
  <si>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</si>
  <si>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</si>
  <si>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</si>
  <si>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</si>
  <si>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</si>
  <si>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</si>
  <si>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</si>
  <si>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</si>
  <si>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</si>
  <si>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</si>
  <si>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</si>
  <si>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</si>
  <si>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</si>
  <si>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</si>
  <si>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</si>
  <si>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</si>
  <si>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</si>
  <si>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</si>
  <si>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</si>
  <si>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</si>
  <si>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</si>
  <si>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</si>
  <si>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</si>
  <si>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</si>
  <si>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</si>
  <si>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</si>
  <si>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</si>
  <si>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</si>
  <si>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</si>
  <si>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</si>
  <si>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</si>
  <si>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</si>
  <si>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</si>
  <si>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</si>
  <si>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</si>
  <si>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</si>
  <si>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</si>
  <si>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</si>
  <si>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</si>
  <si>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</si>
  <si>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</si>
  <si>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</si>
  <si>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</si>
  <si>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</si>
  <si>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</si>
  <si>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</si>
  <si>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</si>
  <si>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</si>
  <si>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</si>
  <si>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</si>
  <si>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</si>
  <si>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</si>
  <si>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</si>
  <si>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</si>
  <si>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</si>
  <si>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</si>
  <si>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</si>
  <si>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</si>
  <si>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</si>
  <si>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</si>
  <si>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</si>
  <si>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</si>
  <si>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</si>
  <si>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</si>
  <si>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</si>
  <si>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départements</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</si>
  <si>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</si>
  <si>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</si>
  <si>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</si>
  <si>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</si>
  <si>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</si>
  <si>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</si>
  <si>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</si>
  <si>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</si>
  <si>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</si>
  <si>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</si>
  <si>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</si>
  <si>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</si>
  <si>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</si>
  <si>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</si>
  <si>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</si>
  <si>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</si>
  <si>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</si>
  <si>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</si>
  <si>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</si>
  <si>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</si>
  <si>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</si>
  <si>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</si>
  <si>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t>* Le total régional peut s'écarter de la somme des effectifs salariés des départements, en raison des arrondis.</t>
  </si>
  <si>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</si>
  <si>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</si>
  <si>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</si>
  <si>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</si>
  <si>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</si>
  <si>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</si>
  <si>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</si>
  <si>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</si>
  <si>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</si>
  <si>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</si>
  <si>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</si>
  <si>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</si>
  <si>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</si>
  <si>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</si>
  <si>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</si>
  <si>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</si>
  <si>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</si>
  <si>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</si>
  <si>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</si>
  <si>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</si>
  <si>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</si>
  <si>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</si>
  <si>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4.1 - Répartition du nombre d'associations employeuses, selon le nombre de salariés en 2019</t>
  </si>
  <si>
    <t>Domaine d'activité</t>
  </si>
  <si>
    <t>INDICATEURS REGIONAUX SUR LA VIE ASSOCATIVE DE LA REGION PROVENCE-ALPES-COTE D'AZUR</t>
  </si>
  <si>
    <t>Provence-Alpes-Côte d'Azur</t>
  </si>
  <si>
    <t>Part de la région dans la France métropolitaine (en %)</t>
  </si>
  <si>
    <t>Note de lecture :  54,6 % des  11 910 associations employeuses de la région ont moins de 3 salariés.</t>
  </si>
  <si>
    <t>Alpes-de-Haute-Provence (04)</t>
  </si>
  <si>
    <t>Hautes-Alpes (05)</t>
  </si>
  <si>
    <t>Alpes-Maritimes (06)</t>
  </si>
  <si>
    <t>Bouches-du-Rhône (13)</t>
  </si>
  <si>
    <t>Var (83)</t>
  </si>
  <si>
    <t>Vaucluse (84)</t>
  </si>
  <si>
    <t>Provence-Alpes-Côte d'Azur*</t>
  </si>
  <si>
    <t>Effectif</t>
  </si>
  <si>
    <t>Répartition régionale (en %)</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</si>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</sst>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indexed="64"/>
      </right>
      <top style="medium">
        <color indexed="64"/>
      </top>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82">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5" xfId="0" applyFont="1" applyFill="1" applyBorder="1"/>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170" fontId="11" fillId="2" borderId="8" xfId="1" applyNumberFormat="1" applyFont="1" applyFill="1" applyBorder="1" applyAlignment="1">
      <alignment horizontal="right"/>
    </xf>
    <xf numFmtId="170" fontId="11" fillId="2" borderId="9" xfId="1" applyNumberFormat="1" applyFont="1" applyFill="1" applyBorder="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71" fontId="11" fillId="2" borderId="10" xfId="0" applyNumberFormat="1" applyFont="1" applyFill="1" applyBorder="1" applyAlignment="1">
      <alignment horizontal="right" indent="2"/>
    </xf>
    <xf numFmtId="171" fontId="11" fillId="2" borderId="5" xfId="1" applyNumberFormat="1" applyFont="1" applyFill="1" applyBorder="1" applyAlignment="1">
      <alignment horizontal="right" indent="2"/>
    </xf>
    <xf numFmtId="171" fontId="11" fillId="2" borderId="6" xfId="1" applyNumberFormat="1" applyFont="1" applyFill="1" applyBorder="1" applyAlignment="1">
      <alignment horizontal="right" indent="2"/>
    </xf>
    <xf numFmtId="171" fontId="11" fillId="2" borderId="6"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11" fillId="2" borderId="5" xfId="1"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65" fontId="11" fillId="2" borderId="5" xfId="7"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3" fontId="11" fillId="2" borderId="6" xfId="1" applyNumberFormat="1" applyFont="1" applyFill="1" applyBorder="1" applyAlignment="1">
      <alignment horizontal="right" indent="2"/>
    </xf>
    <xf numFmtId="165" fontId="11" fillId="2" borderId="6" xfId="7" applyNumberFormat="1" applyFont="1" applyFill="1" applyBorder="1" applyAlignment="1">
      <alignment horizontal="right" indent="2"/>
    </xf>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3" fontId="11" fillId="2" borderId="10" xfId="1" applyNumberFormat="1" applyFont="1" applyFill="1" applyBorder="1" applyAlignment="1">
      <alignment horizontal="right" indent="2"/>
    </xf>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0" fontId="11" fillId="2" borderId="15" xfId="0" applyFont="1" applyFill="1" applyBorder="1" applyAlignment="1"/>
    <xf numFmtId="0" fontId="11" fillId="2" borderId="40" xfId="0" applyFont="1" applyFill="1" applyBorder="1" applyAlignment="1"/>
    <xf numFmtId="0" fontId="11" fillId="2" borderId="41" xfId="0" applyFont="1" applyFill="1" applyBorder="1" applyAlignment="1"/>
    <xf numFmtId="165" fontId="11" fillId="2" borderId="5" xfId="0" applyNumberFormat="1" applyFont="1" applyFill="1" applyBorder="1" applyAlignment="1">
      <alignment horizontal="right" indent="2"/>
    </xf>
    <xf numFmtId="165" fontId="11" fillId="2" borderId="6" xfId="0" applyNumberFormat="1" applyFont="1" applyFill="1" applyBorder="1" applyAlignment="1">
      <alignment horizontal="right" indent="2"/>
    </xf>
    <xf numFmtId="165" fontId="10" fillId="2" borderId="6" xfId="0" applyNumberFormat="1" applyFont="1" applyFill="1" applyBorder="1" applyAlignment="1">
      <alignment horizontal="right" indent="2"/>
    </xf>
    <xf numFmtId="171" fontId="11" fillId="2" borderId="19" xfId="1" applyNumberFormat="1" applyFont="1" applyFill="1" applyBorder="1" applyAlignment="1">
      <alignment horizontal="right" indent="2"/>
    </xf>
    <xf numFmtId="171" fontId="11" fillId="2" borderId="35" xfId="1" applyNumberFormat="1" applyFont="1" applyFill="1" applyBorder="1" applyAlignment="1">
      <alignment horizontal="right" indent="2"/>
    </xf>
    <xf numFmtId="171" fontId="10" fillId="2" borderId="35" xfId="1" applyNumberFormat="1" applyFont="1" applyFill="1" applyBorder="1" applyAlignment="1">
      <alignment horizontal="right" indent="2"/>
    </xf>
    <xf numFmtId="3" fontId="11" fillId="2" borderId="8" xfId="1" applyNumberFormat="1" applyFont="1" applyFill="1" applyBorder="1" applyAlignment="1">
      <alignment horizontal="right" indent="2"/>
    </xf>
    <xf numFmtId="3" fontId="10" fillId="2" borderId="10" xfId="0"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9" fillId="2" borderId="42" xfId="0" applyFont="1" applyFill="1" applyBorder="1" applyAlignment="1">
      <alignment horizontal="center" vertical="center" wrapText="1"/>
    </xf>
    <xf numFmtId="0" fontId="7" fillId="2" borderId="41" xfId="0" applyFont="1" applyFill="1" applyBorder="1" applyAlignment="1"/>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1" fontId="9" fillId="2" borderId="6" xfId="0" applyNumberFormat="1" applyFont="1" applyFill="1" applyBorder="1" applyAlignment="1">
      <alignment horizontal="right" indent="2"/>
    </xf>
    <xf numFmtId="171" fontId="9" fillId="2" borderId="7" xfId="0" applyNumberFormat="1" applyFont="1" applyFill="1" applyBorder="1" applyAlignment="1">
      <alignment horizontal="right" indent="2"/>
    </xf>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66" fontId="9" fillId="2" borderId="12" xfId="1" applyNumberFormat="1" applyFont="1" applyFill="1" applyBorder="1" applyAlignment="1">
      <alignment horizontal="right" indent="2"/>
    </xf>
    <xf numFmtId="172" fontId="11" fillId="2" borderId="11" xfId="0" applyNumberFormat="1" applyFont="1" applyFill="1" applyBorder="1" applyAlignment="1">
      <alignment horizontal="right" indent="2"/>
    </xf>
    <xf numFmtId="172" fontId="11" fillId="2" borderId="17" xfId="1" applyNumberFormat="1" applyFont="1" applyFill="1" applyBorder="1" applyAlignment="1">
      <alignment horizontal="right" indent="2"/>
    </xf>
    <xf numFmtId="167" fontId="6" fillId="2" borderId="13" xfId="1" applyNumberFormat="1" applyFont="1" applyFill="1" applyBorder="1" applyAlignment="1">
      <alignment horizontal="right" indent="2"/>
    </xf>
    <xf numFmtId="167" fontId="9" fillId="2" borderId="14" xfId="0"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10" fillId="2" borderId="0" xfId="0" applyFont="1" applyFill="1" applyBorder="1" applyAlignment="1">
      <alignment horizontal="center" vertical="center"/>
    </xf>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2"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3" sqref="B3:B4"/>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135</v>
      </c>
    </row>
    <row r="2" spans="2:7" x14ac:dyDescent="0.3">
      <c r="B2" s="31"/>
    </row>
    <row r="3" spans="2:7" x14ac:dyDescent="0.3">
      <c r="B3" s="30" t="s">
        <v>2</v>
      </c>
      <c r="D3" s="66"/>
    </row>
    <row r="5" spans="2:7" ht="19.5" thickBot="1" x14ac:dyDescent="0.35"/>
    <row r="6" spans="2:7" ht="19.5" thickBot="1" x14ac:dyDescent="0.35">
      <c r="B6" s="32" t="s">
        <v>82</v>
      </c>
      <c r="C6" s="33" t="s">
        <v>1</v>
      </c>
      <c r="D6" s="34" t="s">
        <v>9</v>
      </c>
    </row>
    <row r="7" spans="2:7" s="5" customFormat="1" ht="31.5" customHeight="1" thickBot="1" x14ac:dyDescent="0.3">
      <c r="B7" s="84" t="s">
        <v>55</v>
      </c>
      <c r="C7" s="82">
        <v>1</v>
      </c>
      <c r="D7" s="83" t="s">
        <v>25</v>
      </c>
    </row>
    <row r="8" spans="2:7" s="5" customFormat="1" ht="24.75" customHeight="1" x14ac:dyDescent="0.25">
      <c r="B8" s="65" t="s">
        <v>56</v>
      </c>
      <c r="C8" s="35" t="s">
        <v>4</v>
      </c>
      <c r="D8" s="36" t="s">
        <v>93</v>
      </c>
    </row>
    <row r="9" spans="2:7" s="5" customFormat="1" ht="31.5" customHeight="1" x14ac:dyDescent="0.3">
      <c r="B9" s="37"/>
      <c r="C9" s="40" t="s">
        <v>54</v>
      </c>
      <c r="D9" s="38" t="s">
        <v>94</v>
      </c>
    </row>
    <row r="10" spans="2:7" s="5" customFormat="1" ht="31.5" customHeight="1" thickBot="1" x14ac:dyDescent="0.35">
      <c r="B10" s="37"/>
      <c r="C10" s="40" t="s">
        <v>5</v>
      </c>
      <c r="D10" s="38" t="s">
        <v>80</v>
      </c>
    </row>
    <row r="11" spans="2:7" s="5" customFormat="1" ht="31.5" customHeight="1" thickBot="1" x14ac:dyDescent="0.3">
      <c r="B11" s="84" t="s">
        <v>65</v>
      </c>
      <c r="C11" s="85">
        <v>3</v>
      </c>
      <c r="D11" s="86" t="s">
        <v>61</v>
      </c>
    </row>
    <row r="12" spans="2:7" s="5" customFormat="1" ht="31.5" customHeight="1" x14ac:dyDescent="0.3">
      <c r="B12" s="37" t="s">
        <v>64</v>
      </c>
      <c r="C12" s="40" t="s">
        <v>6</v>
      </c>
      <c r="D12" s="220" t="s">
        <v>81</v>
      </c>
    </row>
    <row r="13" spans="2:7" s="5" customFormat="1" ht="31.5" customHeight="1" x14ac:dyDescent="0.3">
      <c r="B13" s="64"/>
      <c r="C13" s="68" t="s">
        <v>7</v>
      </c>
      <c r="D13" s="221" t="s">
        <v>75</v>
      </c>
    </row>
    <row r="14" spans="2:7" s="5" customFormat="1" ht="31.5" customHeight="1" x14ac:dyDescent="0.3">
      <c r="B14" s="64"/>
      <c r="C14" s="27" t="s">
        <v>8</v>
      </c>
      <c r="D14" s="221" t="s">
        <v>120</v>
      </c>
      <c r="G14" s="217"/>
    </row>
    <row r="15" spans="2:7" s="5" customFormat="1" ht="31.5" customHeight="1" thickBot="1" x14ac:dyDescent="0.35">
      <c r="B15" s="79"/>
      <c r="C15" s="80" t="s">
        <v>76</v>
      </c>
      <c r="D15" s="222" t="s">
        <v>115</v>
      </c>
      <c r="G15" s="217"/>
    </row>
    <row r="16" spans="2:7" s="5" customFormat="1" ht="31.5" customHeight="1" x14ac:dyDescent="0.3">
      <c r="B16" s="81"/>
      <c r="C16" s="67"/>
      <c r="D16" s="67"/>
    </row>
    <row r="17" spans="2:4" s="5" customFormat="1" ht="31.5" customHeight="1" x14ac:dyDescent="0.3">
      <c r="B17" s="67"/>
      <c r="C17" s="67"/>
      <c r="D17" s="67"/>
    </row>
    <row r="18" spans="2:4" s="5" customFormat="1" ht="31.5" customHeight="1" x14ac:dyDescent="0.3">
      <c r="B18" s="67"/>
      <c r="C18" s="67"/>
      <c r="D18" s="67"/>
    </row>
    <row r="19" spans="2:4" s="5" customFormat="1" ht="31.5" customHeight="1" x14ac:dyDescent="0.3">
      <c r="B19" s="67"/>
      <c r="C19" s="67"/>
      <c r="D19" s="67"/>
    </row>
    <row r="20" spans="2:4" s="5" customFormat="1" ht="31.5" customHeight="1" x14ac:dyDescent="0.3">
      <c r="B20" s="67"/>
      <c r="C20" s="67"/>
      <c r="D20" s="67"/>
    </row>
    <row r="21" spans="2:4" s="5" customFormat="1" ht="31.5" customHeight="1" x14ac:dyDescent="0.3">
      <c r="B21" s="67"/>
      <c r="C21" s="67"/>
      <c r="D21" s="67"/>
    </row>
    <row r="22" spans="2:4" s="5" customFormat="1" ht="31.5" customHeight="1" x14ac:dyDescent="0.3">
      <c r="B22" s="67"/>
      <c r="C22" s="67"/>
      <c r="D22" s="67"/>
    </row>
    <row r="23" spans="2:4" s="5" customFormat="1" ht="31.5" customHeight="1" x14ac:dyDescent="0.3">
      <c r="B23" s="67"/>
      <c r="C23" s="67"/>
      <c r="D23" s="67"/>
    </row>
    <row r="24" spans="2:4" s="5" customFormat="1" ht="31.5" customHeight="1" x14ac:dyDescent="0.3">
      <c r="B24" s="67"/>
      <c r="C24" s="67"/>
      <c r="D24" s="67"/>
    </row>
    <row r="25" spans="2:4" s="5" customFormat="1" ht="31.5" customHeight="1" x14ac:dyDescent="0.3">
      <c r="B25" s="67"/>
      <c r="C25" s="67"/>
      <c r="D25" s="67"/>
    </row>
    <row r="26" spans="2:4" s="5" customFormat="1" ht="31.5" customHeight="1" x14ac:dyDescent="0.3">
      <c r="B26" s="67"/>
      <c r="C26" s="67"/>
      <c r="D26" s="67"/>
    </row>
    <row r="27" spans="2:4" s="5" customFormat="1" x14ac:dyDescent="0.3">
      <c r="B27" s="67"/>
      <c r="C27" s="67"/>
      <c r="D27" s="67"/>
    </row>
    <row r="28" spans="2:4" s="5" customFormat="1" x14ac:dyDescent="0.3">
      <c r="B28" s="67"/>
      <c r="C28" s="67"/>
      <c r="D28" s="67"/>
    </row>
    <row r="29" spans="2:4" s="5" customFormat="1" x14ac:dyDescent="0.3">
      <c r="B29" s="67"/>
      <c r="C29" s="67"/>
      <c r="D29" s="67"/>
    </row>
    <row r="30" spans="2:4" s="5" customFormat="1" x14ac:dyDescent="0.3">
      <c r="B30" s="67"/>
      <c r="C30" s="67"/>
      <c r="D30" s="67"/>
    </row>
    <row r="31" spans="2:4" s="5" customFormat="1" x14ac:dyDescent="0.3">
      <c r="B31" s="67"/>
      <c r="C31" s="67"/>
      <c r="D31" s="67"/>
    </row>
    <row r="32" spans="2:4" s="5" customFormat="1" x14ac:dyDescent="0.3">
      <c r="B32" s="67"/>
      <c r="C32" s="67"/>
      <c r="D32" s="67"/>
    </row>
    <row r="33" spans="2:4" s="5" customFormat="1" x14ac:dyDescent="0.3">
      <c r="B33" s="67"/>
      <c r="C33" s="67"/>
      <c r="D33" s="67"/>
    </row>
    <row r="34" spans="2:4" s="5" customFormat="1" x14ac:dyDescent="0.3">
      <c r="B34" s="67"/>
      <c r="C34" s="67"/>
      <c r="D34" s="67"/>
    </row>
    <row r="35" spans="2:4" s="5" customFormat="1" x14ac:dyDescent="0.3">
      <c r="B35" s="67"/>
      <c r="C35" s="67"/>
      <c r="D35" s="67"/>
    </row>
    <row r="36" spans="2:4" s="5" customFormat="1" x14ac:dyDescent="0.3">
      <c r="B36" s="67"/>
      <c r="C36" s="67"/>
      <c r="D36" s="67"/>
    </row>
    <row r="37" spans="2:4" s="5" customFormat="1" x14ac:dyDescent="0.3">
      <c r="B37" s="67"/>
      <c r="C37" s="67"/>
      <c r="D37" s="67"/>
    </row>
    <row r="38" spans="2:4" s="5" customFormat="1" x14ac:dyDescent="0.3">
      <c r="B38" s="67"/>
      <c r="C38" s="67"/>
      <c r="D38" s="67"/>
    </row>
    <row r="39" spans="2:4" s="5" customFormat="1" x14ac:dyDescent="0.3">
      <c r="B39" s="67"/>
      <c r="C39" s="67"/>
      <c r="D39" s="67"/>
    </row>
    <row r="40" spans="2:4" s="5" customFormat="1" x14ac:dyDescent="0.3">
      <c r="B40" s="67"/>
      <c r="C40" s="67"/>
      <c r="D40" s="67"/>
    </row>
    <row r="41" spans="2:4" s="5" customFormat="1" x14ac:dyDescent="0.3">
      <c r="B41" s="67"/>
      <c r="C41" s="67"/>
      <c r="D41" s="67"/>
    </row>
    <row r="42" spans="2:4" s="5" customFormat="1" x14ac:dyDescent="0.3">
      <c r="B42" s="67"/>
      <c r="C42" s="67"/>
      <c r="D42" s="67"/>
    </row>
    <row r="43" spans="2:4" s="5" customFormat="1" x14ac:dyDescent="0.3">
      <c r="B43" s="67"/>
      <c r="C43" s="67"/>
      <c r="D43" s="67"/>
    </row>
    <row r="44" spans="2:4" s="5" customFormat="1" x14ac:dyDescent="0.3">
      <c r="B44" s="67"/>
      <c r="C44" s="67"/>
      <c r="D44" s="67"/>
    </row>
    <row r="45" spans="2:4" s="5" customFormat="1" x14ac:dyDescent="0.3">
      <c r="B45" s="67"/>
      <c r="C45" s="67"/>
      <c r="D45" s="67"/>
    </row>
    <row r="46" spans="2:4" s="5" customFormat="1" x14ac:dyDescent="0.3">
      <c r="B46" s="67"/>
      <c r="C46" s="67"/>
      <c r="D46" s="67"/>
    </row>
    <row r="47" spans="2:4" s="5" customFormat="1" x14ac:dyDescent="0.3">
      <c r="B47" s="67"/>
      <c r="C47" s="67"/>
      <c r="D47" s="67"/>
    </row>
    <row r="48" spans="2:4" s="5" customFormat="1" x14ac:dyDescent="0.3">
      <c r="B48" s="67"/>
      <c r="C48" s="67"/>
      <c r="D48" s="67"/>
    </row>
    <row r="49" spans="2:4" s="5" customFormat="1" x14ac:dyDescent="0.3">
      <c r="B49" s="67"/>
      <c r="C49" s="67"/>
      <c r="D49" s="67"/>
    </row>
    <row r="50" spans="2:4" s="5" customFormat="1" x14ac:dyDescent="0.3">
      <c r="B50" s="67"/>
      <c r="C50" s="67"/>
      <c r="D50" s="67"/>
    </row>
    <row r="51" spans="2:4" s="5" customFormat="1" x14ac:dyDescent="0.3">
      <c r="B51" s="67"/>
      <c r="C51" s="67"/>
      <c r="D51" s="67"/>
    </row>
    <row r="52" spans="2:4" s="5" customFormat="1" x14ac:dyDescent="0.3">
      <c r="B52" s="67"/>
      <c r="C52" s="67"/>
      <c r="D52" s="67"/>
    </row>
    <row r="53" spans="2:4" s="5" customFormat="1" x14ac:dyDescent="0.3">
      <c r="B53" s="67"/>
      <c r="C53" s="67"/>
      <c r="D53" s="67"/>
    </row>
    <row r="54" spans="2:4" s="5" customFormat="1" x14ac:dyDescent="0.3">
      <c r="B54" s="67"/>
      <c r="C54" s="67"/>
      <c r="D54" s="67"/>
    </row>
    <row r="55" spans="2:4" s="5" customFormat="1" x14ac:dyDescent="0.3">
      <c r="B55" s="67"/>
      <c r="C55" s="67"/>
      <c r="D55" s="67"/>
    </row>
    <row r="56" spans="2:4" s="5" customFormat="1" x14ac:dyDescent="0.3">
      <c r="B56" s="67"/>
      <c r="C56" s="67"/>
      <c r="D56" s="67"/>
    </row>
    <row r="57" spans="2:4" s="5" customFormat="1" x14ac:dyDescent="0.3">
      <c r="B57" s="67"/>
      <c r="C57" s="67"/>
      <c r="D57" s="67"/>
    </row>
    <row r="58" spans="2:4" s="5" customFormat="1" x14ac:dyDescent="0.3">
      <c r="B58" s="67"/>
      <c r="C58" s="67"/>
      <c r="D58" s="67"/>
    </row>
    <row r="59" spans="2:4" s="5" customFormat="1" x14ac:dyDescent="0.3">
      <c r="B59" s="67"/>
      <c r="C59" s="67"/>
      <c r="D59" s="67"/>
    </row>
    <row r="60" spans="2:4" s="5" customFormat="1" x14ac:dyDescent="0.3">
      <c r="B60" s="67"/>
      <c r="C60" s="67"/>
      <c r="D60" s="67"/>
    </row>
    <row r="61" spans="2:4" s="5" customFormat="1" x14ac:dyDescent="0.3">
      <c r="B61" s="67"/>
      <c r="C61" s="67"/>
      <c r="D61" s="67"/>
    </row>
    <row r="62" spans="2:4" s="5" customFormat="1" x14ac:dyDescent="0.3">
      <c r="B62" s="67"/>
      <c r="C62" s="67"/>
      <c r="D62" s="67"/>
    </row>
    <row r="63" spans="2:4" s="5" customFormat="1" x14ac:dyDescent="0.3">
      <c r="B63" s="67"/>
      <c r="C63" s="67"/>
      <c r="D63" s="67"/>
    </row>
    <row r="64" spans="2:4" s="5" customFormat="1" x14ac:dyDescent="0.3">
      <c r="B64" s="67"/>
      <c r="C64" s="67"/>
      <c r="D64" s="67"/>
    </row>
    <row r="65" spans="2:4" s="5" customFormat="1" x14ac:dyDescent="0.3">
      <c r="B65" s="67"/>
      <c r="C65" s="67"/>
      <c r="D65" s="67"/>
    </row>
    <row r="66" spans="2:4" s="5" customFormat="1" x14ac:dyDescent="0.3">
      <c r="B66" s="67"/>
      <c r="C66" s="67"/>
      <c r="D66" s="67"/>
    </row>
    <row r="67" spans="2:4" s="5" customFormat="1" x14ac:dyDescent="0.3">
      <c r="B67" s="67"/>
      <c r="C67" s="67"/>
      <c r="D67" s="67"/>
    </row>
    <row r="68" spans="2:4" s="5" customFormat="1" x14ac:dyDescent="0.3">
      <c r="B68" s="67"/>
      <c r="C68" s="67"/>
      <c r="D68" s="67"/>
    </row>
    <row r="69" spans="2:4" s="5" customFormat="1" x14ac:dyDescent="0.3">
      <c r="B69" s="67"/>
      <c r="C69" s="67"/>
      <c r="D69" s="67"/>
    </row>
    <row r="70" spans="2:4" s="5" customFormat="1" x14ac:dyDescent="0.3">
      <c r="B70" s="67"/>
      <c r="C70" s="67"/>
      <c r="D70" s="67"/>
    </row>
    <row r="71" spans="2:4" s="5" customFormat="1" x14ac:dyDescent="0.3">
      <c r="B71" s="67"/>
      <c r="C71" s="67"/>
      <c r="D71" s="67"/>
    </row>
    <row r="72" spans="2:4" s="5" customFormat="1" x14ac:dyDescent="0.3">
      <c r="B72" s="67"/>
      <c r="C72" s="67"/>
      <c r="D72" s="67"/>
    </row>
    <row r="73" spans="2:4" s="5" customFormat="1" x14ac:dyDescent="0.3">
      <c r="B73" s="67"/>
      <c r="C73" s="67"/>
      <c r="D73" s="67"/>
    </row>
    <row r="74" spans="2:4" s="5" customFormat="1" x14ac:dyDescent="0.3">
      <c r="B74" s="67"/>
      <c r="C74" s="67"/>
      <c r="D74" s="67"/>
    </row>
    <row r="75" spans="2:4" s="5" customFormat="1" x14ac:dyDescent="0.3">
      <c r="B75" s="67"/>
      <c r="C75" s="67"/>
      <c r="D75" s="67"/>
    </row>
    <row r="76" spans="2:4" s="5" customFormat="1" x14ac:dyDescent="0.3">
      <c r="B76" s="67"/>
      <c r="C76" s="67"/>
      <c r="D76" s="67"/>
    </row>
    <row r="77" spans="2:4" s="5" customFormat="1" x14ac:dyDescent="0.3">
      <c r="B77" s="67"/>
      <c r="C77" s="67"/>
      <c r="D77" s="67"/>
    </row>
    <row r="78" spans="2:4" s="5" customFormat="1" x14ac:dyDescent="0.3">
      <c r="B78" s="67"/>
      <c r="C78" s="67"/>
      <c r="D78" s="67"/>
    </row>
    <row r="79" spans="2:4" s="5" customFormat="1" x14ac:dyDescent="0.3">
      <c r="B79" s="67"/>
      <c r="C79" s="67"/>
      <c r="D79" s="67"/>
    </row>
    <row r="80" spans="2:4" s="5" customFormat="1" x14ac:dyDescent="0.3">
      <c r="B80" s="67"/>
      <c r="C80" s="67"/>
      <c r="D80" s="67"/>
    </row>
    <row r="81" spans="2:4" s="5" customFormat="1" x14ac:dyDescent="0.3">
      <c r="B81" s="67"/>
      <c r="C81" s="67"/>
      <c r="D81" s="67"/>
    </row>
    <row r="82" spans="2:4" s="5" customFormat="1" x14ac:dyDescent="0.3">
      <c r="B82" s="67"/>
      <c r="C82" s="67"/>
      <c r="D82" s="67"/>
    </row>
    <row r="83" spans="2:4" s="5" customFormat="1" x14ac:dyDescent="0.3">
      <c r="B83" s="67"/>
      <c r="C83" s="67"/>
      <c r="D83" s="67"/>
    </row>
    <row r="84" spans="2:4" s="5" customFormat="1" x14ac:dyDescent="0.3">
      <c r="B84" s="67"/>
      <c r="C84" s="67"/>
      <c r="D84" s="67"/>
    </row>
    <row r="85" spans="2:4" s="5" customFormat="1" x14ac:dyDescent="0.3">
      <c r="B85" s="67"/>
      <c r="C85" s="67"/>
      <c r="D85" s="67"/>
    </row>
    <row r="86" spans="2:4" s="5" customFormat="1" x14ac:dyDescent="0.3">
      <c r="B86" s="67"/>
      <c r="C86" s="67"/>
      <c r="D86" s="67"/>
    </row>
    <row r="87" spans="2:4" s="5" customFormat="1" x14ac:dyDescent="0.3">
      <c r="B87" s="67"/>
      <c r="C87" s="67"/>
      <c r="D87" s="67"/>
    </row>
    <row r="88" spans="2:4" s="5" customFormat="1" x14ac:dyDescent="0.3">
      <c r="B88" s="67"/>
      <c r="C88" s="67"/>
      <c r="D88" s="67"/>
    </row>
    <row r="89" spans="2:4" s="5" customFormat="1" x14ac:dyDescent="0.3">
      <c r="B89" s="67"/>
      <c r="C89" s="67"/>
      <c r="D89" s="67"/>
    </row>
    <row r="90" spans="2:4" s="5" customFormat="1" x14ac:dyDescent="0.3">
      <c r="B90" s="67"/>
      <c r="C90" s="67"/>
      <c r="D90" s="67"/>
    </row>
    <row r="91" spans="2:4" s="5" customFormat="1" x14ac:dyDescent="0.3">
      <c r="B91" s="67"/>
      <c r="C91" s="67"/>
      <c r="D91" s="67"/>
    </row>
    <row r="92" spans="2:4" s="5" customFormat="1" x14ac:dyDescent="0.3">
      <c r="B92" s="67"/>
      <c r="C92" s="67"/>
      <c r="D92" s="67"/>
    </row>
    <row r="93" spans="2:4" s="5" customFormat="1" x14ac:dyDescent="0.3">
      <c r="B93" s="67"/>
      <c r="C93" s="67"/>
      <c r="D93" s="67"/>
    </row>
    <row r="94" spans="2:4" s="5" customFormat="1" x14ac:dyDescent="0.3">
      <c r="B94" s="67"/>
      <c r="C94" s="67"/>
      <c r="D94" s="67"/>
    </row>
    <row r="95" spans="2:4" s="5" customFormat="1" x14ac:dyDescent="0.3">
      <c r="B95" s="67"/>
      <c r="C95" s="67"/>
      <c r="D95" s="67"/>
    </row>
    <row r="96" spans="2:4" s="5" customFormat="1" x14ac:dyDescent="0.3">
      <c r="B96" s="67"/>
      <c r="C96" s="67"/>
      <c r="D96" s="67"/>
    </row>
    <row r="97" spans="2:4" s="5" customFormat="1" x14ac:dyDescent="0.3">
      <c r="B97" s="67"/>
      <c r="C97" s="67"/>
      <c r="D97" s="67"/>
    </row>
    <row r="98" spans="2:4" s="5" customFormat="1" x14ac:dyDescent="0.3">
      <c r="B98" s="67"/>
      <c r="C98" s="67"/>
      <c r="D98" s="67"/>
    </row>
    <row r="99" spans="2:4" s="5" customFormat="1" x14ac:dyDescent="0.3">
      <c r="B99" s="67"/>
      <c r="C99" s="67"/>
      <c r="D99" s="67"/>
    </row>
    <row r="100" spans="2:4" s="5" customFormat="1" x14ac:dyDescent="0.3">
      <c r="B100" s="67"/>
      <c r="C100" s="67"/>
      <c r="D100" s="67"/>
    </row>
    <row r="101" spans="2:4" s="5" customFormat="1" x14ac:dyDescent="0.3">
      <c r="B101" s="67"/>
      <c r="C101" s="67"/>
      <c r="D101" s="67"/>
    </row>
    <row r="102" spans="2:4" s="5" customFormat="1" x14ac:dyDescent="0.3">
      <c r="B102" s="67"/>
      <c r="C102" s="67"/>
      <c r="D102" s="67"/>
    </row>
    <row r="103" spans="2:4" s="5" customFormat="1" x14ac:dyDescent="0.3">
      <c r="B103" s="67"/>
      <c r="C103" s="67"/>
      <c r="D103" s="67"/>
    </row>
    <row r="104" spans="2:4" s="5" customFormat="1" x14ac:dyDescent="0.3">
      <c r="B104" s="67"/>
      <c r="C104" s="67"/>
      <c r="D104" s="67"/>
    </row>
    <row r="105" spans="2:4" s="5" customFormat="1" x14ac:dyDescent="0.3">
      <c r="B105" s="67"/>
      <c r="C105" s="67"/>
      <c r="D105" s="67"/>
    </row>
    <row r="106" spans="2:4" s="5" customFormat="1" x14ac:dyDescent="0.3">
      <c r="B106" s="67"/>
      <c r="C106" s="67"/>
      <c r="D106" s="67"/>
    </row>
    <row r="107" spans="2:4" s="5" customFormat="1" x14ac:dyDescent="0.3">
      <c r="B107" s="67"/>
      <c r="C107" s="67"/>
      <c r="D107" s="67"/>
    </row>
    <row r="108" spans="2:4" s="5" customFormat="1" x14ac:dyDescent="0.3">
      <c r="B108" s="67"/>
      <c r="C108" s="67"/>
      <c r="D108" s="67"/>
    </row>
    <row r="109" spans="2:4" s="5" customFormat="1" x14ac:dyDescent="0.3">
      <c r="B109" s="67"/>
      <c r="C109" s="67"/>
      <c r="D109" s="67"/>
    </row>
    <row r="110" spans="2:4" s="5" customFormat="1" x14ac:dyDescent="0.3">
      <c r="B110" s="67"/>
      <c r="C110" s="67"/>
      <c r="D110" s="67"/>
    </row>
    <row r="111" spans="2:4" s="5" customFormat="1" x14ac:dyDescent="0.3">
      <c r="B111" s="67"/>
      <c r="C111" s="67"/>
      <c r="D111" s="67"/>
    </row>
    <row r="112" spans="2:4" s="5" customFormat="1" x14ac:dyDescent="0.3">
      <c r="B112" s="67"/>
      <c r="C112" s="67"/>
      <c r="D112" s="67"/>
    </row>
    <row r="113" spans="2:4" s="5" customFormat="1" x14ac:dyDescent="0.3">
      <c r="B113" s="67"/>
      <c r="C113" s="67"/>
      <c r="D113" s="67"/>
    </row>
    <row r="114" spans="2:4" s="5" customFormat="1" x14ac:dyDescent="0.3">
      <c r="B114" s="67"/>
      <c r="C114" s="67"/>
      <c r="D114" s="67"/>
    </row>
    <row r="115" spans="2:4" s="5" customFormat="1" x14ac:dyDescent="0.3">
      <c r="B115" s="67"/>
      <c r="C115" s="67"/>
      <c r="D115" s="67"/>
    </row>
    <row r="116" spans="2:4" s="5" customFormat="1" x14ac:dyDescent="0.3">
      <c r="B116" s="67"/>
      <c r="C116" s="67"/>
      <c r="D116" s="67"/>
    </row>
    <row r="117" spans="2:4" s="5" customFormat="1" x14ac:dyDescent="0.3">
      <c r="B117" s="67"/>
      <c r="C117" s="67"/>
      <c r="D117" s="67"/>
    </row>
    <row r="118" spans="2:4" s="5" customFormat="1" x14ac:dyDescent="0.3">
      <c r="B118" s="67"/>
      <c r="C118" s="67"/>
      <c r="D118" s="67"/>
    </row>
    <row r="119" spans="2:4" s="5" customFormat="1" x14ac:dyDescent="0.3">
      <c r="B119" s="67"/>
      <c r="C119" s="67"/>
      <c r="D119" s="67"/>
    </row>
    <row r="120" spans="2:4" s="5" customFormat="1" x14ac:dyDescent="0.3">
      <c r="B120" s="67"/>
      <c r="C120" s="67"/>
      <c r="D120" s="67"/>
    </row>
    <row r="121" spans="2:4" s="5" customFormat="1" x14ac:dyDescent="0.3">
      <c r="B121" s="67"/>
      <c r="C121" s="67"/>
      <c r="D121" s="67"/>
    </row>
    <row r="122" spans="2:4" s="5" customFormat="1" x14ac:dyDescent="0.3">
      <c r="B122" s="67"/>
      <c r="C122" s="67"/>
      <c r="D122" s="67"/>
    </row>
    <row r="123" spans="2:4" s="5" customFormat="1" x14ac:dyDescent="0.3">
      <c r="B123" s="67"/>
      <c r="C123" s="67"/>
      <c r="D123" s="67"/>
    </row>
    <row r="124" spans="2:4" s="5" customFormat="1" x14ac:dyDescent="0.3">
      <c r="B124" s="67"/>
      <c r="C124" s="67"/>
      <c r="D124" s="67"/>
    </row>
    <row r="125" spans="2:4" s="5" customFormat="1" x14ac:dyDescent="0.3">
      <c r="B125" s="67"/>
      <c r="C125" s="67"/>
      <c r="D125" s="67"/>
    </row>
    <row r="126" spans="2:4" s="5" customFormat="1" x14ac:dyDescent="0.3">
      <c r="B126" s="67"/>
      <c r="C126" s="67"/>
      <c r="D126" s="67"/>
    </row>
    <row r="127" spans="2:4" s="5" customFormat="1" x14ac:dyDescent="0.3">
      <c r="B127" s="67"/>
      <c r="C127" s="67"/>
      <c r="D127" s="67"/>
    </row>
    <row r="128" spans="2:4" s="5" customFormat="1" x14ac:dyDescent="0.3">
      <c r="B128" s="67"/>
      <c r="C128" s="67"/>
      <c r="D128" s="67"/>
    </row>
    <row r="129" spans="2:4" s="5" customFormat="1" x14ac:dyDescent="0.3">
      <c r="B129" s="67"/>
      <c r="C129" s="67"/>
      <c r="D129" s="67"/>
    </row>
    <row r="130" spans="2:4" s="5" customFormat="1" x14ac:dyDescent="0.3">
      <c r="B130" s="67"/>
      <c r="C130" s="67"/>
      <c r="D130" s="67"/>
    </row>
    <row r="131" spans="2:4" s="5" customFormat="1" x14ac:dyDescent="0.3">
      <c r="B131" s="67"/>
      <c r="C131" s="67"/>
      <c r="D131" s="67"/>
    </row>
    <row r="132" spans="2:4" s="5" customFormat="1" x14ac:dyDescent="0.3">
      <c r="B132" s="67"/>
      <c r="C132" s="67"/>
      <c r="D132" s="67"/>
    </row>
    <row r="133" spans="2:4" s="5" customFormat="1" x14ac:dyDescent="0.3">
      <c r="B133" s="67"/>
      <c r="C133" s="67"/>
      <c r="D133" s="67"/>
    </row>
    <row r="134" spans="2:4" s="5" customFormat="1" x14ac:dyDescent="0.3">
      <c r="B134" s="67"/>
      <c r="C134" s="67"/>
      <c r="D134" s="67"/>
    </row>
    <row r="135" spans="2:4" s="5" customFormat="1" x14ac:dyDescent="0.3">
      <c r="B135" s="67"/>
      <c r="C135" s="67"/>
      <c r="D135" s="67"/>
    </row>
    <row r="136" spans="2:4" s="5" customFormat="1" x14ac:dyDescent="0.3">
      <c r="B136" s="67"/>
      <c r="C136" s="67"/>
      <c r="D136" s="67"/>
    </row>
    <row r="137" spans="2:4" s="5" customFormat="1" x14ac:dyDescent="0.3">
      <c r="B137" s="67"/>
      <c r="C137" s="67"/>
      <c r="D137" s="67"/>
    </row>
    <row r="138" spans="2:4" s="5" customFormat="1" x14ac:dyDescent="0.3">
      <c r="B138" s="67"/>
      <c r="C138" s="67"/>
      <c r="D138" s="67"/>
    </row>
    <row r="139" spans="2:4" s="5" customFormat="1" x14ac:dyDescent="0.3">
      <c r="B139" s="67"/>
      <c r="C139" s="67"/>
      <c r="D139" s="67"/>
    </row>
    <row r="140" spans="2:4" s="5" customFormat="1" x14ac:dyDescent="0.3">
      <c r="B140" s="67"/>
      <c r="C140" s="67"/>
      <c r="D140" s="67"/>
    </row>
    <row r="141" spans="2:4" s="5" customFormat="1" x14ac:dyDescent="0.3">
      <c r="B141" s="67"/>
      <c r="C141" s="67"/>
      <c r="D141" s="67"/>
    </row>
    <row r="142" spans="2:4" s="5" customFormat="1" x14ac:dyDescent="0.3">
      <c r="B142" s="67"/>
      <c r="C142" s="67"/>
      <c r="D142" s="67"/>
    </row>
    <row r="143" spans="2:4" s="5" customFormat="1" x14ac:dyDescent="0.3">
      <c r="B143" s="67"/>
      <c r="C143" s="67"/>
      <c r="D143" s="67"/>
    </row>
    <row r="144" spans="2:4" s="5" customFormat="1" x14ac:dyDescent="0.3">
      <c r="B144" s="67"/>
      <c r="C144" s="67"/>
      <c r="D144" s="67"/>
    </row>
    <row r="145" spans="2:4" s="5" customFormat="1" x14ac:dyDescent="0.3">
      <c r="B145" s="67"/>
      <c r="C145" s="67"/>
      <c r="D145" s="67"/>
    </row>
    <row r="146" spans="2:4" s="5" customFormat="1" x14ac:dyDescent="0.3">
      <c r="B146" s="67"/>
      <c r="C146" s="67"/>
      <c r="D146" s="67"/>
    </row>
    <row r="147" spans="2:4" s="5" customFormat="1" x14ac:dyDescent="0.3">
      <c r="B147" s="67"/>
      <c r="C147" s="67"/>
      <c r="D147" s="67"/>
    </row>
    <row r="148" spans="2:4" s="5" customFormat="1" x14ac:dyDescent="0.3">
      <c r="B148" s="67"/>
      <c r="C148" s="67"/>
      <c r="D148" s="67"/>
    </row>
    <row r="149" spans="2:4" s="5" customFormat="1" x14ac:dyDescent="0.3">
      <c r="B149" s="67"/>
      <c r="C149" s="67"/>
      <c r="D149" s="67"/>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G7" sqref="G7"/>
    </sheetView>
  </sheetViews>
  <sheetFormatPr baseColWidth="10" defaultRowHeight="18.75" x14ac:dyDescent="0.3"/>
  <cols>
    <col min="1" max="1" width="11.42578125" style="46"/>
    <col min="2" max="2" width="12.5703125" style="46" customWidth="1"/>
    <col min="3" max="3" width="38"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114</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6" customFormat="1" ht="19.5" thickBot="1" x14ac:dyDescent="0.35">
      <c r="A5" s="74"/>
      <c r="B5" s="3"/>
      <c r="C5" s="259" t="s">
        <v>72</v>
      </c>
      <c r="D5" s="279"/>
      <c r="E5" s="280"/>
      <c r="F5" s="259" t="s">
        <v>132</v>
      </c>
      <c r="G5" s="280"/>
      <c r="H5" s="75"/>
      <c r="I5" s="75"/>
      <c r="J5" s="75"/>
      <c r="K5" s="75"/>
      <c r="L5" s="75"/>
      <c r="M5" s="75"/>
      <c r="N5" s="75"/>
    </row>
    <row r="6" spans="1:24" s="24" customFormat="1" ht="38.25" thickBot="1" x14ac:dyDescent="0.3">
      <c r="A6" s="42"/>
      <c r="B6" s="25"/>
      <c r="C6" s="21" t="s">
        <v>136</v>
      </c>
      <c r="D6" s="22" t="s">
        <v>37</v>
      </c>
      <c r="E6" s="23" t="s">
        <v>12</v>
      </c>
      <c r="F6" s="242" t="s">
        <v>136</v>
      </c>
      <c r="G6" s="177" t="s">
        <v>37</v>
      </c>
      <c r="H6" s="8"/>
      <c r="I6" s="8"/>
      <c r="J6" s="8"/>
      <c r="K6" s="8"/>
      <c r="L6" s="8"/>
      <c r="M6" s="8"/>
      <c r="N6" s="75"/>
      <c r="O6" s="76"/>
      <c r="P6" s="76"/>
      <c r="Q6" s="76"/>
      <c r="R6" s="76"/>
      <c r="S6" s="76"/>
      <c r="T6" s="76"/>
      <c r="U6" s="76"/>
      <c r="V6" s="76"/>
      <c r="W6" s="76"/>
      <c r="X6" s="76"/>
    </row>
    <row r="7" spans="1:24" s="24" customFormat="1" x14ac:dyDescent="0.3">
      <c r="A7" s="42"/>
      <c r="B7" s="189">
        <v>2019</v>
      </c>
      <c r="C7" s="178">
        <v>131970</v>
      </c>
      <c r="D7" s="100">
        <v>1835070</v>
      </c>
      <c r="E7" s="194">
        <f>C7/D7*100</f>
        <v>7.1915512759731239</v>
      </c>
      <c r="F7" s="198">
        <f t="shared" ref="F7:G17" si="0">C7/C$18*100</f>
        <v>101.63265306122449</v>
      </c>
      <c r="G7" s="203">
        <f t="shared" si="0"/>
        <v>105.96010047059504</v>
      </c>
      <c r="H7" s="8"/>
      <c r="I7" s="8"/>
      <c r="J7" s="8"/>
      <c r="K7" s="8"/>
      <c r="L7" s="8"/>
      <c r="M7" s="8"/>
      <c r="N7" s="8"/>
      <c r="O7" s="76"/>
      <c r="P7" s="76"/>
      <c r="Q7" s="76"/>
      <c r="R7" s="76"/>
      <c r="S7" s="76"/>
      <c r="T7" s="76"/>
      <c r="U7" s="76"/>
      <c r="V7" s="76"/>
      <c r="W7" s="76"/>
      <c r="X7" s="76"/>
    </row>
    <row r="8" spans="1:24" s="24" customFormat="1" x14ac:dyDescent="0.3">
      <c r="A8" s="42"/>
      <c r="B8" s="179">
        <v>2018</v>
      </c>
      <c r="C8" s="191">
        <v>133030</v>
      </c>
      <c r="D8" s="181">
        <v>1833530</v>
      </c>
      <c r="E8" s="195">
        <f t="shared" ref="E8:E18" si="1">C8/D8*100</f>
        <v>7.2554035112597015</v>
      </c>
      <c r="F8" s="199">
        <f t="shared" si="0"/>
        <v>102.44897959183675</v>
      </c>
      <c r="G8" s="196">
        <f t="shared" si="0"/>
        <v>105.87117821982272</v>
      </c>
      <c r="H8" s="8"/>
      <c r="I8" s="8"/>
      <c r="J8" s="8"/>
      <c r="K8" s="8"/>
      <c r="L8" s="8"/>
      <c r="M8" s="8"/>
      <c r="N8" s="8"/>
      <c r="O8" s="76"/>
      <c r="P8" s="76"/>
      <c r="Q8" s="76"/>
      <c r="R8" s="76"/>
      <c r="S8" s="76"/>
      <c r="T8" s="76"/>
      <c r="U8" s="76"/>
      <c r="V8" s="76"/>
      <c r="W8" s="76"/>
      <c r="X8" s="76"/>
    </row>
    <row r="9" spans="1:24" s="24" customFormat="1" x14ac:dyDescent="0.3">
      <c r="A9" s="42"/>
      <c r="B9" s="179">
        <v>2017</v>
      </c>
      <c r="C9" s="191">
        <v>134960</v>
      </c>
      <c r="D9" s="181">
        <v>1854000</v>
      </c>
      <c r="E9" s="195">
        <f t="shared" si="1"/>
        <v>7.2793959007551239</v>
      </c>
      <c r="F9" s="199">
        <f t="shared" si="0"/>
        <v>103.93530997304583</v>
      </c>
      <c r="G9" s="196">
        <f t="shared" si="0"/>
        <v>107.0531512544389</v>
      </c>
      <c r="H9" s="8"/>
      <c r="I9" s="8"/>
      <c r="J9" s="8"/>
      <c r="K9" s="8"/>
      <c r="L9" s="8"/>
      <c r="M9" s="8"/>
      <c r="N9" s="8"/>
      <c r="O9" s="76"/>
      <c r="P9" s="76"/>
      <c r="Q9" s="76"/>
      <c r="R9" s="76"/>
      <c r="S9" s="76"/>
      <c r="T9" s="76"/>
      <c r="U9" s="76"/>
      <c r="V9" s="76"/>
      <c r="W9" s="76"/>
      <c r="X9" s="76"/>
    </row>
    <row r="10" spans="1:24" s="24" customFormat="1" x14ac:dyDescent="0.3">
      <c r="A10" s="42"/>
      <c r="B10" s="179">
        <v>2016</v>
      </c>
      <c r="C10" s="191">
        <v>135650</v>
      </c>
      <c r="D10" s="181">
        <v>1845160</v>
      </c>
      <c r="E10" s="195">
        <f t="shared" si="1"/>
        <v>7.3516659801860005</v>
      </c>
      <c r="F10" s="199">
        <f t="shared" si="0"/>
        <v>104.46669233731227</v>
      </c>
      <c r="G10" s="196">
        <f t="shared" si="0"/>
        <v>106.5427144383174</v>
      </c>
      <c r="H10" s="8"/>
      <c r="I10" s="8"/>
      <c r="J10" s="8"/>
      <c r="K10" s="8"/>
      <c r="L10" s="8"/>
      <c r="M10" s="8"/>
      <c r="N10" s="8"/>
      <c r="O10" s="76"/>
      <c r="P10" s="76"/>
      <c r="Q10" s="76"/>
      <c r="R10" s="76"/>
      <c r="S10" s="76"/>
      <c r="T10" s="76"/>
      <c r="U10" s="76"/>
      <c r="V10" s="76"/>
      <c r="W10" s="76"/>
      <c r="X10" s="76"/>
    </row>
    <row r="11" spans="1:24" s="24" customFormat="1" x14ac:dyDescent="0.3">
      <c r="A11" s="42"/>
      <c r="B11" s="179">
        <v>2015</v>
      </c>
      <c r="C11" s="191">
        <v>135360</v>
      </c>
      <c r="D11" s="181">
        <v>1831140</v>
      </c>
      <c r="E11" s="195">
        <f t="shared" si="1"/>
        <v>7.3921163865133197</v>
      </c>
      <c r="F11" s="199">
        <f t="shared" si="0"/>
        <v>104.24335772044667</v>
      </c>
      <c r="G11" s="196">
        <f t="shared" si="0"/>
        <v>105.73317550596184</v>
      </c>
      <c r="H11" s="8"/>
      <c r="I11" s="8"/>
      <c r="J11" s="8"/>
      <c r="K11" s="8"/>
      <c r="L11" s="8"/>
      <c r="M11" s="8"/>
      <c r="N11" s="77"/>
      <c r="O11" s="78"/>
      <c r="P11" s="78"/>
      <c r="Q11" s="78"/>
      <c r="R11" s="76"/>
      <c r="S11" s="76"/>
      <c r="T11" s="76"/>
      <c r="U11" s="76"/>
      <c r="V11" s="76"/>
      <c r="W11" s="76"/>
      <c r="X11" s="76"/>
    </row>
    <row r="12" spans="1:24" s="24" customFormat="1" x14ac:dyDescent="0.3">
      <c r="A12" s="138"/>
      <c r="B12" s="179">
        <v>2014</v>
      </c>
      <c r="C12" s="192">
        <v>134210</v>
      </c>
      <c r="D12" s="181">
        <v>1823450</v>
      </c>
      <c r="E12" s="196">
        <f t="shared" si="1"/>
        <v>7.3602237516795084</v>
      </c>
      <c r="F12" s="200">
        <f t="shared" si="0"/>
        <v>103.35772044666925</v>
      </c>
      <c r="G12" s="196">
        <f t="shared" si="0"/>
        <v>105.28914166931315</v>
      </c>
      <c r="H12" s="8"/>
      <c r="I12" s="8"/>
      <c r="J12" s="8"/>
      <c r="K12" s="8"/>
      <c r="L12" s="8"/>
      <c r="M12" s="8"/>
      <c r="N12" s="77"/>
      <c r="O12" s="78"/>
      <c r="P12" s="78"/>
      <c r="Q12" s="78"/>
      <c r="R12" s="76"/>
      <c r="S12" s="76"/>
      <c r="T12" s="76"/>
      <c r="U12" s="76"/>
      <c r="V12" s="76"/>
      <c r="W12" s="76"/>
      <c r="X12" s="76"/>
    </row>
    <row r="13" spans="1:24" s="24" customFormat="1" x14ac:dyDescent="0.3">
      <c r="A13" s="138"/>
      <c r="B13" s="179">
        <v>2013</v>
      </c>
      <c r="C13" s="192">
        <v>133220</v>
      </c>
      <c r="D13" s="181">
        <v>1803275</v>
      </c>
      <c r="E13" s="196">
        <f t="shared" si="1"/>
        <v>7.3876696565970246</v>
      </c>
      <c r="F13" s="200">
        <f t="shared" si="0"/>
        <v>102.59530227185213</v>
      </c>
      <c r="G13" s="196">
        <f t="shared" si="0"/>
        <v>104.1242024424748</v>
      </c>
      <c r="H13" s="8"/>
      <c r="I13" s="8"/>
      <c r="J13" s="8"/>
      <c r="K13" s="8"/>
      <c r="L13" s="8"/>
      <c r="M13" s="8"/>
      <c r="N13" s="77"/>
      <c r="O13" s="78"/>
      <c r="P13" s="78"/>
      <c r="Q13" s="78"/>
      <c r="R13" s="76"/>
      <c r="S13" s="76"/>
      <c r="T13" s="76"/>
      <c r="U13" s="76"/>
      <c r="V13" s="76"/>
      <c r="W13" s="76"/>
      <c r="X13" s="76"/>
    </row>
    <row r="14" spans="1:24" s="24" customFormat="1" x14ac:dyDescent="0.3">
      <c r="A14" s="138"/>
      <c r="B14" s="179">
        <v>2012</v>
      </c>
      <c r="C14" s="192">
        <v>132880</v>
      </c>
      <c r="D14" s="181">
        <v>1794750</v>
      </c>
      <c r="E14" s="196">
        <f t="shared" si="1"/>
        <v>7.4038166875609424</v>
      </c>
      <c r="F14" s="200">
        <f t="shared" si="0"/>
        <v>102.33346168656141</v>
      </c>
      <c r="G14" s="196">
        <f t="shared" si="0"/>
        <v>103.63195426855674</v>
      </c>
      <c r="H14" s="8"/>
      <c r="I14" s="8"/>
      <c r="J14" s="8"/>
      <c r="K14" s="8"/>
      <c r="L14" s="8"/>
      <c r="M14" s="8"/>
      <c r="N14" s="77"/>
      <c r="O14" s="78"/>
      <c r="P14" s="78"/>
      <c r="Q14" s="78"/>
      <c r="R14" s="76"/>
      <c r="S14" s="76"/>
      <c r="T14" s="76"/>
      <c r="U14" s="76"/>
      <c r="V14" s="76"/>
      <c r="W14" s="76"/>
      <c r="X14" s="76"/>
    </row>
    <row r="15" spans="1:24" s="24" customFormat="1" x14ac:dyDescent="0.3">
      <c r="A15" s="138"/>
      <c r="B15" s="179">
        <v>2011</v>
      </c>
      <c r="C15" s="192">
        <v>132000</v>
      </c>
      <c r="D15" s="101">
        <v>1789840</v>
      </c>
      <c r="E15" s="197">
        <f t="shared" si="1"/>
        <v>7.3749608903589143</v>
      </c>
      <c r="F15" s="201">
        <f t="shared" si="0"/>
        <v>101.65575664227956</v>
      </c>
      <c r="G15" s="197">
        <f t="shared" si="0"/>
        <v>103.34844241706844</v>
      </c>
      <c r="H15" s="8"/>
      <c r="I15" s="8"/>
      <c r="J15" s="8"/>
      <c r="K15" s="8"/>
      <c r="L15" s="8"/>
      <c r="M15" s="8"/>
      <c r="N15" s="77"/>
      <c r="O15" s="78"/>
      <c r="P15" s="78"/>
      <c r="Q15" s="78"/>
      <c r="R15" s="76"/>
      <c r="S15" s="76"/>
      <c r="T15" s="76"/>
      <c r="U15" s="76"/>
      <c r="V15" s="76"/>
      <c r="W15" s="76"/>
      <c r="X15" s="76"/>
    </row>
    <row r="16" spans="1:24" s="24" customFormat="1" x14ac:dyDescent="0.3">
      <c r="A16" s="138"/>
      <c r="B16" s="179">
        <v>2010</v>
      </c>
      <c r="C16" s="192">
        <v>135040</v>
      </c>
      <c r="D16" s="181">
        <v>1795840</v>
      </c>
      <c r="E16" s="196">
        <f t="shared" si="1"/>
        <v>7.5196008553100508</v>
      </c>
      <c r="F16" s="200">
        <f t="shared" si="0"/>
        <v>103.99691952252599</v>
      </c>
      <c r="G16" s="196">
        <f t="shared" si="0"/>
        <v>103.69489274475272</v>
      </c>
      <c r="H16" s="8"/>
      <c r="I16" s="8"/>
      <c r="J16" s="8"/>
      <c r="K16" s="8"/>
      <c r="L16" s="8"/>
      <c r="M16" s="8"/>
      <c r="N16" s="77"/>
      <c r="O16" s="78"/>
      <c r="P16" s="78"/>
      <c r="Q16" s="78"/>
      <c r="R16" s="76"/>
      <c r="S16" s="76"/>
      <c r="T16" s="76"/>
      <c r="U16" s="76"/>
      <c r="V16" s="76"/>
      <c r="W16" s="76"/>
      <c r="X16" s="76"/>
    </row>
    <row r="17" spans="1:24" s="24" customFormat="1" x14ac:dyDescent="0.3">
      <c r="A17" s="138"/>
      <c r="B17" s="179">
        <v>2009</v>
      </c>
      <c r="C17" s="192">
        <v>131480</v>
      </c>
      <c r="D17" s="181">
        <v>1760950</v>
      </c>
      <c r="E17" s="196">
        <f t="shared" si="1"/>
        <v>7.4664243732076434</v>
      </c>
      <c r="F17" s="200">
        <f t="shared" si="0"/>
        <v>101.25529457065845</v>
      </c>
      <c r="G17" s="196">
        <f t="shared" si="0"/>
        <v>101.6802840892687</v>
      </c>
      <c r="H17" s="8"/>
      <c r="I17" s="8"/>
      <c r="J17" s="8"/>
      <c r="K17" s="8"/>
      <c r="L17" s="8"/>
      <c r="M17" s="8"/>
      <c r="N17" s="77"/>
      <c r="O17" s="78"/>
      <c r="P17" s="78"/>
      <c r="Q17" s="78"/>
      <c r="R17" s="76"/>
      <c r="S17" s="76"/>
      <c r="T17" s="76"/>
      <c r="U17" s="76"/>
      <c r="V17" s="76"/>
      <c r="W17" s="76"/>
      <c r="X17" s="76"/>
    </row>
    <row r="18" spans="1:24" ht="19.5" thickBot="1" x14ac:dyDescent="0.35">
      <c r="A18" s="28"/>
      <c r="B18" s="180">
        <v>2008</v>
      </c>
      <c r="C18" s="193">
        <v>129850</v>
      </c>
      <c r="D18" s="182">
        <v>1731850</v>
      </c>
      <c r="E18" s="204">
        <f t="shared" si="1"/>
        <v>7.4977625083003723</v>
      </c>
      <c r="F18" s="202">
        <f>C18/C$18*100</f>
        <v>100</v>
      </c>
      <c r="G18" s="204">
        <f>D18/D$18*100</f>
        <v>100</v>
      </c>
      <c r="H18" s="28"/>
      <c r="I18" s="28"/>
      <c r="N18" s="2"/>
    </row>
    <row r="19" spans="1:24" ht="29.25" customHeight="1" x14ac:dyDescent="0.25">
      <c r="A19" s="28"/>
      <c r="B19" s="41" t="s">
        <v>111</v>
      </c>
      <c r="C19" s="28"/>
      <c r="D19" s="28"/>
      <c r="E19" s="28"/>
      <c r="F19" s="28"/>
      <c r="G19" s="28"/>
      <c r="H19" s="89"/>
      <c r="I19" s="89"/>
      <c r="J19" s="28" t="s">
        <v>83</v>
      </c>
      <c r="K19" s="1" t="s">
        <v>83</v>
      </c>
      <c r="N19" s="2"/>
    </row>
    <row r="20" spans="1:24" x14ac:dyDescent="0.3">
      <c r="A20" s="39"/>
      <c r="B20" s="134" t="s">
        <v>84</v>
      </c>
      <c r="C20" s="89"/>
      <c r="D20" s="89"/>
      <c r="E20" s="89"/>
      <c r="F20" s="89"/>
      <c r="G20" s="89"/>
      <c r="H20" s="2"/>
      <c r="I20" s="2"/>
      <c r="N20" s="2"/>
    </row>
    <row r="21" spans="1:24" x14ac:dyDescent="0.3">
      <c r="A21" s="39"/>
      <c r="B21" s="28" t="s">
        <v>105</v>
      </c>
      <c r="C21" s="39"/>
      <c r="D21" s="39"/>
      <c r="E21" s="39"/>
      <c r="F21" s="2"/>
      <c r="G21" s="2"/>
      <c r="H21" s="2"/>
      <c r="I21" s="2"/>
      <c r="N21" s="2"/>
    </row>
    <row r="22" spans="1:24" x14ac:dyDescent="0.3">
      <c r="A22" s="39"/>
      <c r="B22" s="39"/>
      <c r="C22" s="281"/>
      <c r="D22" s="281"/>
      <c r="E22" s="281"/>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3"/>
      <c r="E25" s="73"/>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opLeftCell="A4" zoomScale="85" zoomScaleNormal="85" workbookViewId="0">
      <selection activeCell="C13" sqref="C13"/>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58"/>
      <c r="D1" s="258"/>
      <c r="E1" s="258"/>
      <c r="F1" s="258"/>
      <c r="G1" s="258"/>
      <c r="H1" s="258"/>
    </row>
    <row r="2" spans="1:8" ht="12" customHeight="1" x14ac:dyDescent="0.3">
      <c r="A2" s="39"/>
    </row>
    <row r="3" spans="1:8" ht="19.5" thickBot="1" x14ac:dyDescent="0.35">
      <c r="A3" s="26" t="s">
        <v>38</v>
      </c>
      <c r="C3" s="31"/>
    </row>
    <row r="4" spans="1:8" s="8" customFormat="1" ht="57.75" customHeight="1" thickBot="1" x14ac:dyDescent="0.35">
      <c r="A4" s="13"/>
      <c r="B4" s="15"/>
      <c r="C4" s="91" t="s">
        <v>136</v>
      </c>
      <c r="D4" s="92" t="s">
        <v>13</v>
      </c>
      <c r="E4" s="93" t="s">
        <v>37</v>
      </c>
      <c r="F4" s="94" t="s">
        <v>137</v>
      </c>
      <c r="G4" s="95" t="s">
        <v>12</v>
      </c>
    </row>
    <row r="5" spans="1:8" s="8" customFormat="1" ht="15.75" x14ac:dyDescent="0.25">
      <c r="A5" s="6"/>
      <c r="B5" s="136" t="s">
        <v>11</v>
      </c>
      <c r="C5" s="170"/>
      <c r="D5" s="170"/>
      <c r="E5" s="170"/>
      <c r="F5" s="170"/>
      <c r="G5" s="171"/>
    </row>
    <row r="6" spans="1:8" s="18" customFormat="1" ht="15.75" x14ac:dyDescent="0.25">
      <c r="A6" s="15"/>
      <c r="B6" s="16" t="s">
        <v>112</v>
      </c>
      <c r="C6" s="140">
        <v>31399.8</v>
      </c>
      <c r="D6" s="166">
        <v>543939.9</v>
      </c>
      <c r="E6" s="166">
        <v>632733.9</v>
      </c>
      <c r="F6" s="167">
        <v>5.7726598103944937</v>
      </c>
      <c r="G6" s="113">
        <v>4.9625600904266385</v>
      </c>
      <c r="H6" s="17"/>
    </row>
    <row r="7" spans="1:8" s="18" customFormat="1" ht="15.75" x14ac:dyDescent="0.25">
      <c r="A7" s="15"/>
      <c r="B7" s="19" t="s">
        <v>87</v>
      </c>
      <c r="C7" s="141">
        <v>6</v>
      </c>
      <c r="D7" s="209">
        <v>96</v>
      </c>
      <c r="E7" s="142">
        <v>101</v>
      </c>
      <c r="F7" s="114">
        <v>6.25</v>
      </c>
      <c r="G7" s="115">
        <v>5.9405940594059405</v>
      </c>
    </row>
    <row r="8" spans="1:8" s="18" customFormat="1" ht="15.75" x14ac:dyDescent="0.25">
      <c r="A8" s="15"/>
      <c r="B8" s="19" t="s">
        <v>88</v>
      </c>
      <c r="C8" s="141">
        <v>126</v>
      </c>
      <c r="D8" s="209">
        <v>1995</v>
      </c>
      <c r="E8" s="142">
        <v>2106</v>
      </c>
      <c r="F8" s="114">
        <v>6.3157894736842106</v>
      </c>
      <c r="G8" s="115">
        <v>5.982905982905983</v>
      </c>
    </row>
    <row r="9" spans="1:8" s="18" customFormat="1" ht="15.75" x14ac:dyDescent="0.25">
      <c r="A9" s="15"/>
      <c r="B9" s="19" t="s">
        <v>116</v>
      </c>
      <c r="C9" s="141">
        <v>946</v>
      </c>
      <c r="D9" s="209">
        <v>34839</v>
      </c>
      <c r="E9" s="143">
        <v>34968</v>
      </c>
      <c r="F9" s="114">
        <v>2.7153477424725163</v>
      </c>
      <c r="G9" s="115">
        <v>2.7053305879661407</v>
      </c>
    </row>
    <row r="10" spans="1:8" s="18" customFormat="1" ht="16.5" thickBot="1" x14ac:dyDescent="0.3">
      <c r="A10" s="15"/>
      <c r="B10" s="20" t="s">
        <v>89</v>
      </c>
      <c r="C10" s="168">
        <v>160.19999999999999</v>
      </c>
      <c r="D10" s="210">
        <v>118.8</v>
      </c>
      <c r="E10" s="144">
        <v>105.1</v>
      </c>
      <c r="F10" s="116" t="s">
        <v>0</v>
      </c>
      <c r="G10" s="117" t="s">
        <v>0</v>
      </c>
    </row>
    <row r="11" spans="1:8" s="13" customFormat="1" ht="18.75" x14ac:dyDescent="0.3">
      <c r="A11" s="12"/>
      <c r="B11" s="137" t="s">
        <v>53</v>
      </c>
      <c r="C11" s="172"/>
      <c r="D11" s="172"/>
      <c r="E11" s="172"/>
      <c r="F11" s="172"/>
      <c r="G11" s="173"/>
    </row>
    <row r="12" spans="1:8" s="18" customFormat="1" ht="15.75" x14ac:dyDescent="0.25">
      <c r="A12" s="15"/>
      <c r="B12" s="16" t="s">
        <v>90</v>
      </c>
      <c r="C12" s="112">
        <v>5056000</v>
      </c>
      <c r="D12" s="145">
        <v>64898000</v>
      </c>
      <c r="E12" s="146">
        <v>67063700</v>
      </c>
      <c r="F12" s="118">
        <v>7.8</v>
      </c>
      <c r="G12" s="119">
        <v>7.5385801467002205</v>
      </c>
    </row>
    <row r="13" spans="1:8" s="18" customFormat="1" ht="15.75" x14ac:dyDescent="0.25">
      <c r="A13" s="15"/>
      <c r="B13" s="16" t="s">
        <v>26</v>
      </c>
      <c r="C13" s="147">
        <v>0.5</v>
      </c>
      <c r="D13" s="148">
        <v>0.4</v>
      </c>
      <c r="E13" s="149">
        <v>0.4</v>
      </c>
      <c r="F13" s="120" t="s">
        <v>0</v>
      </c>
      <c r="G13" s="121" t="s">
        <v>0</v>
      </c>
    </row>
    <row r="14" spans="1:8" s="18" customFormat="1" ht="17.25" customHeight="1" x14ac:dyDescent="0.25">
      <c r="A14" s="15"/>
      <c r="B14" s="16" t="s">
        <v>21</v>
      </c>
      <c r="C14" s="140"/>
      <c r="D14" s="145"/>
      <c r="E14" s="150"/>
      <c r="F14" s="122"/>
      <c r="G14" s="121"/>
    </row>
    <row r="15" spans="1:8" s="18" customFormat="1" ht="17.25" customHeight="1" x14ac:dyDescent="0.25">
      <c r="A15" s="15"/>
      <c r="B15" s="19" t="s">
        <v>16</v>
      </c>
      <c r="C15" s="169">
        <v>1128765</v>
      </c>
      <c r="D15" s="153">
        <v>15390040</v>
      </c>
      <c r="E15" s="153">
        <v>16084743</v>
      </c>
      <c r="F15" s="123">
        <v>7.3</v>
      </c>
      <c r="G15" s="124">
        <v>7</v>
      </c>
    </row>
    <row r="16" spans="1:8" s="18" customFormat="1" ht="17.25" customHeight="1" x14ac:dyDescent="0.25">
      <c r="A16" s="15"/>
      <c r="B16" s="19" t="s">
        <v>17</v>
      </c>
      <c r="C16" s="169">
        <v>1109058</v>
      </c>
      <c r="D16" s="153">
        <v>15264528</v>
      </c>
      <c r="E16" s="153">
        <v>15759165</v>
      </c>
      <c r="F16" s="123">
        <v>7.3</v>
      </c>
      <c r="G16" s="124">
        <v>7</v>
      </c>
    </row>
    <row r="17" spans="1:8" s="18" customFormat="1" ht="17.25" customHeight="1" x14ac:dyDescent="0.25">
      <c r="A17" s="15"/>
      <c r="B17" s="19" t="s">
        <v>18</v>
      </c>
      <c r="C17" s="169">
        <v>1309879</v>
      </c>
      <c r="D17" s="153">
        <v>16810570</v>
      </c>
      <c r="E17" s="153">
        <v>17369555</v>
      </c>
      <c r="F17" s="123">
        <v>7.8</v>
      </c>
      <c r="G17" s="124">
        <v>7.5</v>
      </c>
    </row>
    <row r="18" spans="1:8" s="18" customFormat="1" ht="15.75" x14ac:dyDescent="0.25">
      <c r="A18" s="15"/>
      <c r="B18" s="19" t="s">
        <v>19</v>
      </c>
      <c r="C18" s="169">
        <v>927347</v>
      </c>
      <c r="D18" s="153">
        <v>11184928</v>
      </c>
      <c r="E18" s="153">
        <v>11476704</v>
      </c>
      <c r="F18" s="129">
        <v>8.3000000000000007</v>
      </c>
      <c r="G18" s="124">
        <v>8.1</v>
      </c>
    </row>
    <row r="19" spans="1:8" s="18" customFormat="1" ht="15.75" x14ac:dyDescent="0.25">
      <c r="A19" s="15"/>
      <c r="B19" s="19" t="s">
        <v>20</v>
      </c>
      <c r="C19" s="169">
        <v>580602</v>
      </c>
      <c r="D19" s="153">
        <v>6247888</v>
      </c>
      <c r="E19" s="153">
        <v>6373536</v>
      </c>
      <c r="F19" s="211"/>
      <c r="G19" s="124"/>
    </row>
    <row r="20" spans="1:8" s="18" customFormat="1" ht="15.75" x14ac:dyDescent="0.25">
      <c r="A20" s="15"/>
      <c r="B20" s="16" t="s">
        <v>15</v>
      </c>
      <c r="C20" s="160"/>
      <c r="D20" s="161"/>
      <c r="E20" s="162"/>
      <c r="F20" s="122"/>
      <c r="G20" s="121"/>
    </row>
    <row r="21" spans="1:8" s="18" customFormat="1" ht="15.75" x14ac:dyDescent="0.25">
      <c r="A21" s="15"/>
      <c r="B21" s="19" t="s">
        <v>16</v>
      </c>
      <c r="C21" s="163">
        <v>22.3267982698964</v>
      </c>
      <c r="D21" s="164">
        <v>23.7</v>
      </c>
      <c r="E21" s="165">
        <v>24</v>
      </c>
      <c r="F21" s="123" t="s">
        <v>0</v>
      </c>
      <c r="G21" s="124" t="s">
        <v>0</v>
      </c>
    </row>
    <row r="22" spans="1:8" s="18" customFormat="1" ht="15.75" x14ac:dyDescent="0.25">
      <c r="A22" s="15"/>
      <c r="B22" s="19" t="s">
        <v>17</v>
      </c>
      <c r="C22" s="163">
        <v>21.936996837795963</v>
      </c>
      <c r="D22" s="164">
        <v>23.5</v>
      </c>
      <c r="E22" s="165">
        <v>23.5</v>
      </c>
      <c r="F22" s="123" t="s">
        <v>0</v>
      </c>
      <c r="G22" s="124" t="s">
        <v>0</v>
      </c>
    </row>
    <row r="23" spans="1:8" s="18" customFormat="1" ht="15.75" x14ac:dyDescent="0.25">
      <c r="A23" s="15"/>
      <c r="B23" s="19" t="s">
        <v>18</v>
      </c>
      <c r="C23" s="163">
        <v>25.909205362474587</v>
      </c>
      <c r="D23" s="164">
        <v>25.9</v>
      </c>
      <c r="E23" s="165">
        <v>25.9</v>
      </c>
      <c r="F23" s="123" t="s">
        <v>0</v>
      </c>
      <c r="G23" s="124" t="s">
        <v>0</v>
      </c>
    </row>
    <row r="24" spans="1:8" s="18" customFormat="1" ht="15.75" x14ac:dyDescent="0.25">
      <c r="A24" s="15"/>
      <c r="B24" s="19" t="s">
        <v>19</v>
      </c>
      <c r="C24" s="163">
        <v>18.342781176944374</v>
      </c>
      <c r="D24" s="164">
        <v>17.2</v>
      </c>
      <c r="E24" s="165">
        <v>17.100000000000001</v>
      </c>
      <c r="F24" s="123"/>
      <c r="G24" s="124"/>
    </row>
    <row r="25" spans="1:8" s="18" customFormat="1" ht="15.75" x14ac:dyDescent="0.25">
      <c r="A25" s="15"/>
      <c r="B25" s="19" t="s">
        <v>20</v>
      </c>
      <c r="C25" s="163">
        <v>11.484218352888679</v>
      </c>
      <c r="D25" s="164">
        <v>9.6</v>
      </c>
      <c r="E25" s="165">
        <v>9.5</v>
      </c>
      <c r="F25" s="123" t="s">
        <v>0</v>
      </c>
      <c r="G25" s="124" t="s">
        <v>0</v>
      </c>
    </row>
    <row r="26" spans="1:8" s="18" customFormat="1" ht="16.5" thickBot="1" x14ac:dyDescent="0.3">
      <c r="A26" s="15"/>
      <c r="B26" s="20" t="s">
        <v>22</v>
      </c>
      <c r="C26" s="227">
        <v>100</v>
      </c>
      <c r="D26" s="228">
        <v>100</v>
      </c>
      <c r="E26" s="229">
        <v>100</v>
      </c>
      <c r="F26" s="123" t="s">
        <v>0</v>
      </c>
      <c r="G26" s="124" t="s">
        <v>0</v>
      </c>
    </row>
    <row r="27" spans="1:8" s="13" customFormat="1" ht="18.75" x14ac:dyDescent="0.3">
      <c r="A27" s="12"/>
      <c r="B27" s="136" t="s">
        <v>10</v>
      </c>
      <c r="C27" s="170"/>
      <c r="D27" s="170"/>
      <c r="E27" s="170"/>
      <c r="F27" s="170"/>
      <c r="G27" s="171"/>
      <c r="H27" s="14"/>
    </row>
    <row r="28" spans="1:8" s="8" customFormat="1" ht="15.75" x14ac:dyDescent="0.25">
      <c r="A28" s="6"/>
      <c r="B28" s="16" t="s">
        <v>106</v>
      </c>
      <c r="C28" s="112">
        <v>154879</v>
      </c>
      <c r="D28" s="151">
        <v>2152508</v>
      </c>
      <c r="E28" s="152">
        <v>2194200</v>
      </c>
      <c r="F28" s="125">
        <v>7.2</v>
      </c>
      <c r="G28" s="126">
        <v>7.1</v>
      </c>
      <c r="H28" s="9"/>
    </row>
    <row r="29" spans="1:8" s="8" customFormat="1" ht="15.75" x14ac:dyDescent="0.25">
      <c r="A29" s="6"/>
      <c r="B29" s="19" t="s">
        <v>52</v>
      </c>
      <c r="C29" s="169">
        <v>30864</v>
      </c>
      <c r="D29" s="153">
        <v>33409</v>
      </c>
      <c r="E29" s="154">
        <v>32967</v>
      </c>
      <c r="F29" s="127" t="s">
        <v>0</v>
      </c>
      <c r="G29" s="128" t="s">
        <v>0</v>
      </c>
      <c r="H29" s="9"/>
    </row>
    <row r="30" spans="1:8" s="8" customFormat="1" ht="15.75" x14ac:dyDescent="0.25">
      <c r="A30" s="7"/>
      <c r="B30" s="19" t="s">
        <v>107</v>
      </c>
      <c r="C30" s="155">
        <v>9.1999999999999993</v>
      </c>
      <c r="D30" s="156">
        <v>7.8</v>
      </c>
      <c r="E30" s="157" t="s">
        <v>0</v>
      </c>
      <c r="F30" s="129" t="s">
        <v>0</v>
      </c>
      <c r="G30" s="130" t="s">
        <v>0</v>
      </c>
      <c r="H30" s="10"/>
    </row>
    <row r="31" spans="1:8" s="8" customFormat="1" ht="16.5" thickBot="1" x14ac:dyDescent="0.3">
      <c r="A31" s="11"/>
      <c r="B31" s="243" t="s">
        <v>149</v>
      </c>
      <c r="C31" s="255">
        <v>17</v>
      </c>
      <c r="D31" s="158">
        <v>14.5</v>
      </c>
      <c r="E31" s="131" t="s">
        <v>0</v>
      </c>
      <c r="F31" s="131" t="s">
        <v>0</v>
      </c>
      <c r="G31" s="132" t="s">
        <v>0</v>
      </c>
      <c r="H31" s="10"/>
    </row>
    <row r="32" spans="1:8" s="28" customFormat="1" ht="29.25" customHeight="1" x14ac:dyDescent="0.25">
      <c r="B32" s="41" t="s">
        <v>51</v>
      </c>
    </row>
    <row r="33" spans="2:7" s="28" customFormat="1" ht="12.75" customHeight="1" x14ac:dyDescent="0.25">
      <c r="B33" s="41" t="s">
        <v>95</v>
      </c>
      <c r="C33" s="206"/>
      <c r="D33" s="206"/>
      <c r="E33" s="206"/>
      <c r="F33" s="2"/>
      <c r="G33" s="2"/>
    </row>
    <row r="34" spans="2:7" s="28" customFormat="1" ht="15.75" x14ac:dyDescent="0.25">
      <c r="B34" s="96" t="s">
        <v>23</v>
      </c>
      <c r="C34" s="2"/>
      <c r="D34" s="2"/>
      <c r="E34" s="2"/>
      <c r="F34" s="2"/>
      <c r="G34" s="2"/>
    </row>
    <row r="35" spans="2:7" s="28" customFormat="1" ht="2.25" customHeight="1" x14ac:dyDescent="0.25">
      <c r="B35" s="2"/>
      <c r="C35" s="2"/>
      <c r="D35" s="2"/>
      <c r="E35" s="2"/>
      <c r="F35" s="2"/>
      <c r="G35" s="2"/>
    </row>
    <row r="36" spans="2:7" s="28" customFormat="1" ht="16.899999999999999" customHeight="1" x14ac:dyDescent="0.25">
      <c r="B36" s="97" t="s">
        <v>24</v>
      </c>
    </row>
    <row r="37" spans="2:7" s="28" customFormat="1" ht="51.6" customHeight="1" x14ac:dyDescent="0.25">
      <c r="B37" s="257" t="s">
        <v>108</v>
      </c>
      <c r="C37" s="257"/>
      <c r="D37" s="257"/>
      <c r="E37" s="257"/>
      <c r="F37" s="257"/>
      <c r="G37" s="257"/>
    </row>
    <row r="38" spans="2:7" s="28" customFormat="1" ht="15.75" x14ac:dyDescent="0.25">
      <c r="B38" s="49" t="s">
        <v>14</v>
      </c>
      <c r="C38" s="50"/>
      <c r="D38" s="50"/>
    </row>
  </sheetData>
  <mergeCells count="2">
    <mergeCell ref="B37:G37"/>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E1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7"/>
    </row>
    <row r="3" spans="2:8" ht="35.25" customHeight="1" thickBot="1" x14ac:dyDescent="0.3">
      <c r="B3" s="133" t="s">
        <v>79</v>
      </c>
    </row>
    <row r="4" spans="2:8" s="3" customFormat="1" ht="19.5" thickBot="1" x14ac:dyDescent="0.35">
      <c r="B4" s="25"/>
      <c r="D4" s="259" t="s">
        <v>117</v>
      </c>
      <c r="E4" s="260"/>
      <c r="F4" s="261"/>
      <c r="G4" s="259" t="s">
        <v>118</v>
      </c>
      <c r="H4" s="261"/>
    </row>
    <row r="5" spans="2:8" s="3" customFormat="1" ht="42" customHeight="1" thickBot="1" x14ac:dyDescent="0.3">
      <c r="B5" s="25"/>
      <c r="C5" s="205"/>
      <c r="D5" s="21" t="s">
        <v>136</v>
      </c>
      <c r="E5" s="22" t="s">
        <v>37</v>
      </c>
      <c r="F5" s="23" t="s">
        <v>12</v>
      </c>
      <c r="G5" s="21" t="s">
        <v>136</v>
      </c>
      <c r="H5" s="23" t="s">
        <v>37</v>
      </c>
    </row>
    <row r="6" spans="2:8" s="3" customFormat="1" ht="18.75" x14ac:dyDescent="0.3">
      <c r="B6" s="25"/>
      <c r="C6" s="212" t="s">
        <v>92</v>
      </c>
      <c r="D6" s="244">
        <v>5820</v>
      </c>
      <c r="E6" s="250">
        <v>65030</v>
      </c>
      <c r="F6" s="102">
        <f>(D6/E6)*100</f>
        <v>8.9497155159157309</v>
      </c>
      <c r="G6" s="251">
        <f t="shared" ref="G6:H14" si="0">(D6*G7)/D7</f>
        <v>92.088607594936704</v>
      </c>
      <c r="H6" s="252">
        <f t="shared" si="0"/>
        <v>94.520348837209298</v>
      </c>
    </row>
    <row r="7" spans="2:8" s="3" customFormat="1" ht="18.75" x14ac:dyDescent="0.3">
      <c r="B7" s="25"/>
      <c r="C7" s="45" t="s">
        <v>36</v>
      </c>
      <c r="D7" s="245">
        <v>6000</v>
      </c>
      <c r="E7" s="253">
        <v>71010</v>
      </c>
      <c r="F7" s="247">
        <f t="shared" ref="F7:F16" si="1">(D7/E7)*100</f>
        <v>8.4495141529362066</v>
      </c>
      <c r="G7" s="208">
        <f t="shared" si="0"/>
        <v>94.936708860759481</v>
      </c>
      <c r="H7" s="247">
        <f t="shared" si="0"/>
        <v>103.21220930232558</v>
      </c>
    </row>
    <row r="8" spans="2:8" s="3" customFormat="1" ht="18.75" x14ac:dyDescent="0.3">
      <c r="B8" s="25"/>
      <c r="C8" s="45" t="s">
        <v>35</v>
      </c>
      <c r="D8" s="245">
        <v>6150</v>
      </c>
      <c r="E8" s="253">
        <v>71550</v>
      </c>
      <c r="F8" s="247">
        <f t="shared" si="1"/>
        <v>8.5953878406708597</v>
      </c>
      <c r="G8" s="208">
        <f t="shared" si="0"/>
        <v>97.310126582278471</v>
      </c>
      <c r="H8" s="247">
        <f t="shared" si="0"/>
        <v>103.99709302325581</v>
      </c>
    </row>
    <row r="9" spans="2:8" s="3" customFormat="1" ht="18.75" x14ac:dyDescent="0.3">
      <c r="B9" s="25"/>
      <c r="C9" s="45" t="s">
        <v>34</v>
      </c>
      <c r="D9" s="245">
        <v>6340</v>
      </c>
      <c r="E9" s="253">
        <v>71560</v>
      </c>
      <c r="F9" s="247">
        <f t="shared" si="1"/>
        <v>8.8596981553940743</v>
      </c>
      <c r="G9" s="208">
        <f t="shared" si="0"/>
        <v>100.31645569620252</v>
      </c>
      <c r="H9" s="247">
        <f t="shared" si="0"/>
        <v>104.01162790697674</v>
      </c>
    </row>
    <row r="10" spans="2:8" s="3" customFormat="1" ht="18.75" x14ac:dyDescent="0.3">
      <c r="B10" s="262"/>
      <c r="C10" s="45" t="s">
        <v>33</v>
      </c>
      <c r="D10" s="245">
        <v>6480</v>
      </c>
      <c r="E10" s="253">
        <v>72670</v>
      </c>
      <c r="F10" s="247">
        <f t="shared" si="1"/>
        <v>8.9170221549470217</v>
      </c>
      <c r="G10" s="208">
        <f t="shared" si="0"/>
        <v>102.53164556962025</v>
      </c>
      <c r="H10" s="247">
        <f t="shared" si="0"/>
        <v>105.625</v>
      </c>
    </row>
    <row r="11" spans="2:8" s="3" customFormat="1" ht="18.75" x14ac:dyDescent="0.3">
      <c r="B11" s="263"/>
      <c r="C11" s="45" t="s">
        <v>32</v>
      </c>
      <c r="D11" s="245">
        <v>6810</v>
      </c>
      <c r="E11" s="253">
        <v>74980</v>
      </c>
      <c r="F11" s="247">
        <f t="shared" si="1"/>
        <v>9.0824219791944518</v>
      </c>
      <c r="G11" s="208">
        <f t="shared" si="0"/>
        <v>107.75316455696203</v>
      </c>
      <c r="H11" s="247">
        <f t="shared" si="0"/>
        <v>108.98255813953489</v>
      </c>
    </row>
    <row r="12" spans="2:8" s="3" customFormat="1" ht="18.75" x14ac:dyDescent="0.3">
      <c r="B12" s="263"/>
      <c r="C12" s="45" t="s">
        <v>31</v>
      </c>
      <c r="D12" s="245">
        <v>6310</v>
      </c>
      <c r="E12" s="253">
        <v>70230</v>
      </c>
      <c r="F12" s="247">
        <f t="shared" si="1"/>
        <v>8.984764345721203</v>
      </c>
      <c r="G12" s="208">
        <f t="shared" si="0"/>
        <v>99.841772151898738</v>
      </c>
      <c r="H12" s="247">
        <f t="shared" si="0"/>
        <v>102.07848837209302</v>
      </c>
    </row>
    <row r="13" spans="2:8" s="3" customFormat="1" ht="18.75" x14ac:dyDescent="0.3">
      <c r="B13" s="263"/>
      <c r="C13" s="45" t="s">
        <v>30</v>
      </c>
      <c r="D13" s="245">
        <v>6050</v>
      </c>
      <c r="E13" s="253">
        <v>67650</v>
      </c>
      <c r="F13" s="247">
        <f t="shared" si="1"/>
        <v>8.9430894308943092</v>
      </c>
      <c r="G13" s="208">
        <f t="shared" si="0"/>
        <v>95.72784810126582</v>
      </c>
      <c r="H13" s="247">
        <f t="shared" si="0"/>
        <v>98.32848837209302</v>
      </c>
    </row>
    <row r="14" spans="2:8" s="3" customFormat="1" ht="18.75" x14ac:dyDescent="0.3">
      <c r="B14" s="263"/>
      <c r="C14" s="45" t="s">
        <v>29</v>
      </c>
      <c r="D14" s="245">
        <v>5780</v>
      </c>
      <c r="E14" s="253">
        <v>65810</v>
      </c>
      <c r="F14" s="247">
        <f t="shared" si="1"/>
        <v>8.7828597477586996</v>
      </c>
      <c r="G14" s="208">
        <f t="shared" si="0"/>
        <v>91.455696202531641</v>
      </c>
      <c r="H14" s="247">
        <f t="shared" si="0"/>
        <v>95.654069767441854</v>
      </c>
    </row>
    <row r="15" spans="2:8" s="3" customFormat="1" ht="18.75" x14ac:dyDescent="0.3">
      <c r="B15" s="263"/>
      <c r="C15" s="45" t="s">
        <v>28</v>
      </c>
      <c r="D15" s="245">
        <v>5860</v>
      </c>
      <c r="E15" s="253">
        <v>66470</v>
      </c>
      <c r="F15" s="247">
        <f t="shared" si="1"/>
        <v>8.8160072213028435</v>
      </c>
      <c r="G15" s="208">
        <f>(D15*G16)/D16</f>
        <v>92.721518987341767</v>
      </c>
      <c r="H15" s="247">
        <f>(E15*H16)/E16</f>
        <v>96.613372093023258</v>
      </c>
    </row>
    <row r="16" spans="2:8" s="3" customFormat="1" ht="19.5" thickBot="1" x14ac:dyDescent="0.35">
      <c r="B16" s="263"/>
      <c r="C16" s="47" t="s">
        <v>27</v>
      </c>
      <c r="D16" s="246">
        <v>6320</v>
      </c>
      <c r="E16" s="254">
        <v>68800</v>
      </c>
      <c r="F16" s="214">
        <f t="shared" si="1"/>
        <v>9.1860465116279073</v>
      </c>
      <c r="G16" s="213">
        <v>100</v>
      </c>
      <c r="H16" s="214">
        <v>100</v>
      </c>
    </row>
    <row r="17" spans="2:10" ht="26.25" customHeight="1" x14ac:dyDescent="0.25">
      <c r="B17" s="3"/>
      <c r="C17" s="41" t="s">
        <v>96</v>
      </c>
      <c r="D17" s="28"/>
      <c r="E17" s="28"/>
      <c r="F17" s="28" t="s">
        <v>83</v>
      </c>
      <c r="G17" s="28"/>
      <c r="H17" s="28"/>
    </row>
    <row r="18" spans="2:10" ht="15.75" x14ac:dyDescent="0.25">
      <c r="B18" s="3"/>
      <c r="C18" s="18" t="s">
        <v>84</v>
      </c>
      <c r="D18" s="98"/>
      <c r="E18" s="3"/>
      <c r="F18" s="3"/>
      <c r="G18" s="3"/>
      <c r="H18" s="3"/>
      <c r="I18" s="3"/>
    </row>
    <row r="19" spans="2:10" s="28" customFormat="1" ht="15.75" x14ac:dyDescent="0.25">
      <c r="C19" s="49" t="s">
        <v>150</v>
      </c>
      <c r="D19" s="50"/>
    </row>
    <row r="20" spans="2:10" s="28" customFormat="1" ht="15" customHeight="1" x14ac:dyDescent="0.25">
      <c r="C20" s="2"/>
      <c r="D20" s="2"/>
      <c r="E20" s="2"/>
      <c r="F20" s="2"/>
      <c r="G20" s="2"/>
      <c r="H20" s="2"/>
      <c r="I20" s="90"/>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E21" sqref="E21"/>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18" customFormat="1" x14ac:dyDescent="0.3">
      <c r="A3" s="2"/>
      <c r="B3" s="26" t="s">
        <v>119</v>
      </c>
      <c r="C3" s="39"/>
      <c r="D3" s="39"/>
      <c r="E3" s="39"/>
      <c r="F3" s="2"/>
      <c r="G3" s="2"/>
      <c r="H3" s="2"/>
      <c r="I3" s="2"/>
      <c r="J3" s="2"/>
      <c r="K3" s="2"/>
      <c r="L3" s="2"/>
      <c r="M3" s="2"/>
      <c r="N3" s="2"/>
      <c r="O3" s="2"/>
      <c r="P3" s="2"/>
      <c r="Q3" s="2"/>
      <c r="R3" s="2"/>
      <c r="S3" s="2"/>
      <c r="T3" s="2"/>
      <c r="U3" s="2"/>
      <c r="V3" s="2"/>
      <c r="W3" s="2"/>
      <c r="X3" s="2"/>
    </row>
    <row r="4" spans="1:24" s="218" customFormat="1" ht="19.5" thickBot="1" x14ac:dyDescent="0.35">
      <c r="A4" s="3"/>
      <c r="B4" s="264"/>
      <c r="C4" s="43"/>
      <c r="D4" s="265" t="s">
        <v>50</v>
      </c>
      <c r="E4" s="266"/>
      <c r="F4" s="3"/>
      <c r="G4" s="3"/>
      <c r="H4" s="3"/>
      <c r="I4" s="3"/>
      <c r="J4" s="3"/>
      <c r="K4" s="3"/>
      <c r="L4" s="3"/>
      <c r="M4" s="3"/>
      <c r="N4" s="3"/>
      <c r="O4" s="3"/>
      <c r="P4" s="3"/>
      <c r="Q4" s="3"/>
      <c r="R4" s="2"/>
      <c r="S4" s="2"/>
      <c r="T4" s="2"/>
      <c r="U4" s="2"/>
      <c r="V4" s="2"/>
      <c r="W4" s="2"/>
      <c r="X4" s="2"/>
    </row>
    <row r="5" spans="1:24" s="218" customFormat="1" ht="35.25" customHeight="1" thickBot="1" x14ac:dyDescent="0.3">
      <c r="A5" s="3"/>
      <c r="B5" s="264"/>
      <c r="C5" s="48" t="s">
        <v>45</v>
      </c>
      <c r="D5" s="21" t="s">
        <v>136</v>
      </c>
      <c r="E5" s="23" t="s">
        <v>37</v>
      </c>
      <c r="F5" s="3"/>
      <c r="G5" s="3"/>
      <c r="H5" s="3"/>
      <c r="I5" s="3"/>
      <c r="J5" s="3"/>
      <c r="K5" s="3"/>
      <c r="L5" s="3"/>
      <c r="M5" s="3"/>
      <c r="N5" s="3"/>
      <c r="O5" s="3"/>
      <c r="P5" s="3"/>
      <c r="Q5" s="3"/>
      <c r="R5" s="2"/>
      <c r="S5" s="2"/>
      <c r="T5" s="2"/>
      <c r="U5" s="2"/>
      <c r="V5" s="2"/>
      <c r="W5" s="2"/>
      <c r="X5" s="2"/>
    </row>
    <row r="6" spans="1:24" s="218" customFormat="1" x14ac:dyDescent="0.3">
      <c r="A6" s="3"/>
      <c r="B6" s="264"/>
      <c r="C6" s="44" t="s">
        <v>39</v>
      </c>
      <c r="D6" s="103">
        <v>25.754034501947693</v>
      </c>
      <c r="E6" s="226">
        <v>23.9</v>
      </c>
      <c r="F6" s="3"/>
      <c r="G6" s="3"/>
      <c r="H6" s="3"/>
      <c r="I6" s="3"/>
      <c r="J6" s="3"/>
      <c r="K6" s="3"/>
      <c r="L6" s="3"/>
      <c r="M6" s="3"/>
      <c r="N6" s="3"/>
      <c r="O6" s="3"/>
      <c r="P6" s="3"/>
      <c r="Q6" s="3"/>
      <c r="R6" s="2"/>
      <c r="S6" s="2"/>
      <c r="T6" s="2"/>
      <c r="U6" s="2"/>
      <c r="V6" s="2"/>
      <c r="W6" s="2"/>
      <c r="X6" s="2"/>
    </row>
    <row r="7" spans="1:24" s="218" customFormat="1" x14ac:dyDescent="0.3">
      <c r="A7" s="3"/>
      <c r="B7" s="264"/>
      <c r="C7" s="45" t="s">
        <v>40</v>
      </c>
      <c r="D7" s="103">
        <v>16.794657762938233</v>
      </c>
      <c r="E7" s="226">
        <v>16.899999999999999</v>
      </c>
      <c r="F7" s="3"/>
      <c r="G7" s="3"/>
      <c r="H7" s="3"/>
      <c r="I7" s="3"/>
      <c r="J7" s="3"/>
      <c r="K7" s="3"/>
      <c r="L7" s="3"/>
      <c r="M7" s="3"/>
      <c r="N7" s="3"/>
      <c r="O7" s="3"/>
      <c r="P7" s="3"/>
      <c r="Q7" s="3"/>
      <c r="R7" s="2"/>
      <c r="S7" s="2"/>
      <c r="T7" s="2"/>
      <c r="U7" s="2"/>
      <c r="V7" s="2"/>
      <c r="W7" s="2"/>
      <c r="X7" s="2"/>
    </row>
    <row r="8" spans="1:24" s="218" customFormat="1" x14ac:dyDescent="0.3">
      <c r="A8" s="3"/>
      <c r="B8" s="264"/>
      <c r="C8" s="45" t="s">
        <v>41</v>
      </c>
      <c r="D8" s="103">
        <v>12.51530328324986</v>
      </c>
      <c r="E8" s="226">
        <v>11.6</v>
      </c>
      <c r="F8" s="3"/>
      <c r="G8" s="3"/>
      <c r="H8" s="3"/>
      <c r="I8" s="3"/>
      <c r="J8" s="3"/>
      <c r="K8" s="3"/>
      <c r="L8" s="3"/>
      <c r="M8" s="3"/>
      <c r="N8" s="3"/>
      <c r="O8" s="3"/>
      <c r="P8" s="3"/>
      <c r="Q8" s="3"/>
      <c r="R8" s="2"/>
      <c r="S8" s="2"/>
      <c r="T8" s="2"/>
      <c r="U8" s="2"/>
      <c r="V8" s="2"/>
      <c r="W8" s="2"/>
      <c r="X8" s="2"/>
    </row>
    <row r="9" spans="1:24" s="218" customFormat="1" x14ac:dyDescent="0.3">
      <c r="A9" s="3"/>
      <c r="B9" s="264"/>
      <c r="C9" s="45" t="s">
        <v>47</v>
      </c>
      <c r="D9" s="103">
        <v>6.5664997217584871</v>
      </c>
      <c r="E9" s="226">
        <v>8</v>
      </c>
      <c r="F9" s="3"/>
      <c r="G9" s="3"/>
      <c r="H9" s="3"/>
      <c r="I9" s="3"/>
      <c r="J9" s="3"/>
      <c r="K9" s="3"/>
      <c r="L9" s="3"/>
      <c r="M9" s="3"/>
      <c r="N9" s="3"/>
      <c r="O9" s="3"/>
      <c r="P9" s="3"/>
      <c r="Q9" s="3"/>
      <c r="R9" s="2"/>
      <c r="S9" s="2"/>
      <c r="T9" s="2"/>
      <c r="U9" s="2"/>
      <c r="V9" s="2"/>
      <c r="W9" s="2"/>
      <c r="X9" s="2"/>
    </row>
    <row r="10" spans="1:24" s="218" customFormat="1" x14ac:dyDescent="0.3">
      <c r="A10" s="3"/>
      <c r="B10" s="264"/>
      <c r="C10" s="45" t="s">
        <v>46</v>
      </c>
      <c r="D10" s="104">
        <v>6.0322760155815249</v>
      </c>
      <c r="E10" s="226">
        <v>7.4</v>
      </c>
      <c r="F10" s="3"/>
      <c r="G10" s="3"/>
      <c r="H10" s="3"/>
      <c r="I10" s="3"/>
      <c r="J10" s="3"/>
      <c r="K10" s="3"/>
      <c r="L10" s="3"/>
      <c r="M10" s="3"/>
      <c r="N10" s="3"/>
      <c r="O10" s="3"/>
      <c r="P10" s="3"/>
      <c r="Q10" s="3"/>
      <c r="R10" s="2"/>
      <c r="S10" s="2"/>
      <c r="T10" s="2"/>
      <c r="U10" s="2"/>
      <c r="V10" s="2"/>
      <c r="W10" s="2"/>
      <c r="X10" s="2"/>
    </row>
    <row r="11" spans="1:24" s="218" customFormat="1" x14ac:dyDescent="0.3">
      <c r="A11" s="3"/>
      <c r="B11" s="267"/>
      <c r="C11" s="45" t="s">
        <v>42</v>
      </c>
      <c r="D11" s="104">
        <v>4.5687256538675571</v>
      </c>
      <c r="E11" s="226">
        <v>5.5</v>
      </c>
      <c r="F11" s="3"/>
      <c r="G11" s="3"/>
      <c r="H11" s="3"/>
      <c r="I11" s="3"/>
      <c r="J11" s="3"/>
      <c r="K11" s="3"/>
      <c r="L11" s="3"/>
      <c r="M11" s="3"/>
      <c r="N11" s="3"/>
      <c r="O11" s="3"/>
      <c r="P11" s="3"/>
      <c r="Q11" s="3"/>
      <c r="R11" s="2"/>
      <c r="S11" s="2"/>
      <c r="T11" s="2"/>
      <c r="U11" s="2"/>
      <c r="V11" s="2"/>
      <c r="W11" s="2"/>
      <c r="X11" s="2"/>
    </row>
    <row r="12" spans="1:24" s="219" customFormat="1" x14ac:dyDescent="0.3">
      <c r="A12" s="3"/>
      <c r="B12" s="267"/>
      <c r="C12" s="45" t="s">
        <v>10</v>
      </c>
      <c r="D12" s="104">
        <v>6.3550361713967716</v>
      </c>
      <c r="E12" s="226">
        <v>5.3</v>
      </c>
      <c r="F12" s="3"/>
      <c r="G12" s="3"/>
      <c r="H12" s="3"/>
      <c r="I12" s="3"/>
      <c r="J12" s="28"/>
      <c r="K12" s="28"/>
      <c r="L12" s="28"/>
      <c r="M12" s="28"/>
      <c r="N12" s="28"/>
      <c r="O12" s="28"/>
      <c r="P12" s="28"/>
      <c r="Q12" s="28"/>
      <c r="R12" s="28"/>
      <c r="S12" s="28"/>
      <c r="T12" s="28"/>
      <c r="U12" s="28"/>
      <c r="V12" s="28"/>
      <c r="W12" s="28"/>
      <c r="X12" s="28"/>
    </row>
    <row r="13" spans="1:24" s="219" customFormat="1" ht="15.75" customHeight="1" x14ac:dyDescent="0.3">
      <c r="A13" s="3"/>
      <c r="B13" s="267"/>
      <c r="C13" s="45" t="s">
        <v>43</v>
      </c>
      <c r="D13" s="104">
        <v>5.7095158597662774</v>
      </c>
      <c r="E13" s="226">
        <v>5.0999999999999996</v>
      </c>
      <c r="F13" s="3"/>
      <c r="G13" s="3"/>
      <c r="H13" s="3"/>
      <c r="I13" s="3"/>
      <c r="J13" s="28"/>
      <c r="K13" s="28"/>
      <c r="L13" s="28"/>
      <c r="M13" s="28"/>
      <c r="N13" s="28"/>
      <c r="O13" s="28"/>
      <c r="P13" s="28"/>
      <c r="Q13" s="28"/>
      <c r="R13" s="28"/>
      <c r="S13" s="28"/>
      <c r="T13" s="28"/>
      <c r="U13" s="28"/>
      <c r="V13" s="28"/>
      <c r="W13" s="28"/>
      <c r="X13" s="28"/>
    </row>
    <row r="14" spans="1:24" s="218" customFormat="1" x14ac:dyDescent="0.3">
      <c r="A14" s="3"/>
      <c r="B14" s="267"/>
      <c r="C14" s="45" t="s">
        <v>48</v>
      </c>
      <c r="D14" s="104">
        <v>4.8469671675013908</v>
      </c>
      <c r="E14" s="226">
        <v>4.8</v>
      </c>
      <c r="F14" s="3"/>
      <c r="G14" s="3"/>
      <c r="H14" s="3"/>
      <c r="I14" s="3"/>
      <c r="J14" s="2"/>
      <c r="K14" s="2"/>
      <c r="L14" s="2"/>
      <c r="M14" s="2"/>
      <c r="N14" s="2"/>
      <c r="O14" s="2"/>
      <c r="P14" s="2"/>
      <c r="Q14" s="2"/>
      <c r="R14" s="2"/>
      <c r="S14" s="2"/>
      <c r="T14" s="2"/>
      <c r="U14" s="2"/>
      <c r="V14" s="2"/>
      <c r="W14" s="2"/>
      <c r="X14" s="2"/>
    </row>
    <row r="15" spans="1:24" s="218" customFormat="1" x14ac:dyDescent="0.3">
      <c r="A15" s="3"/>
      <c r="B15" s="267"/>
      <c r="C15" s="45" t="s">
        <v>49</v>
      </c>
      <c r="D15" s="104">
        <v>10.856983861992209</v>
      </c>
      <c r="E15" s="226">
        <v>11.5</v>
      </c>
      <c r="F15" s="3"/>
      <c r="G15" s="3"/>
      <c r="H15" s="3"/>
      <c r="I15" s="3"/>
      <c r="J15" s="2"/>
      <c r="K15" s="2"/>
      <c r="L15" s="2"/>
      <c r="M15" s="2"/>
      <c r="N15" s="2"/>
      <c r="O15" s="2"/>
      <c r="P15" s="2"/>
      <c r="Q15" s="2"/>
      <c r="R15" s="2"/>
      <c r="S15" s="2"/>
      <c r="T15" s="2"/>
      <c r="U15" s="2"/>
      <c r="V15" s="2"/>
      <c r="W15" s="2"/>
      <c r="X15" s="2"/>
    </row>
    <row r="16" spans="1:24" s="218" customFormat="1" ht="19.5" thickBot="1" x14ac:dyDescent="0.35">
      <c r="A16" s="3"/>
      <c r="B16" s="267"/>
      <c r="C16" s="47" t="s">
        <v>44</v>
      </c>
      <c r="D16" s="135">
        <v>100.00000000000003</v>
      </c>
      <c r="E16" s="256">
        <v>100</v>
      </c>
      <c r="F16" s="3"/>
      <c r="G16" s="3"/>
      <c r="H16" s="3"/>
      <c r="I16" s="3"/>
      <c r="J16" s="2"/>
      <c r="K16" s="2"/>
      <c r="L16" s="2"/>
      <c r="M16" s="2"/>
      <c r="N16" s="2"/>
      <c r="O16" s="2"/>
      <c r="P16" s="2"/>
      <c r="Q16" s="2"/>
      <c r="R16" s="2"/>
      <c r="S16" s="2"/>
      <c r="T16" s="2"/>
      <c r="U16" s="2"/>
      <c r="V16" s="2"/>
      <c r="W16" s="2"/>
      <c r="X16" s="2"/>
    </row>
    <row r="17" spans="1:24" s="218" customFormat="1" ht="27" customHeight="1" x14ac:dyDescent="0.25">
      <c r="A17" s="28"/>
      <c r="B17" s="28"/>
      <c r="C17" s="41" t="s">
        <v>97</v>
      </c>
      <c r="D17" s="28"/>
      <c r="E17" s="28"/>
      <c r="F17" s="28"/>
      <c r="G17" s="28"/>
      <c r="H17" s="28"/>
      <c r="I17" s="28"/>
      <c r="J17" s="2"/>
      <c r="K17" s="2"/>
      <c r="L17" s="2"/>
      <c r="M17" s="2"/>
      <c r="N17" s="2"/>
      <c r="O17" s="2"/>
      <c r="P17" s="2"/>
      <c r="Q17" s="2"/>
      <c r="R17" s="2"/>
      <c r="S17" s="2"/>
      <c r="T17" s="2"/>
      <c r="U17" s="2"/>
      <c r="V17" s="2"/>
      <c r="W17" s="2"/>
      <c r="X17" s="2"/>
    </row>
    <row r="18" spans="1:24" s="218" customFormat="1" ht="15.75" customHeight="1" x14ac:dyDescent="0.25">
      <c r="A18" s="28"/>
      <c r="B18" s="28"/>
      <c r="C18" s="257" t="s">
        <v>109</v>
      </c>
      <c r="D18" s="268"/>
      <c r="E18" s="268"/>
      <c r="F18" s="268"/>
      <c r="G18" s="268"/>
      <c r="H18" s="268"/>
      <c r="I18" s="269"/>
      <c r="J18" s="269"/>
      <c r="K18" s="269"/>
      <c r="L18" s="269"/>
      <c r="M18" s="2"/>
      <c r="N18" s="2"/>
      <c r="O18" s="2"/>
      <c r="P18" s="2"/>
      <c r="Q18" s="2"/>
      <c r="R18" s="2"/>
      <c r="S18" s="2"/>
      <c r="T18" s="2"/>
      <c r="U18" s="2"/>
      <c r="V18" s="2"/>
      <c r="W18" s="2"/>
      <c r="X18" s="2"/>
    </row>
    <row r="19" spans="1:24" s="218" customFormat="1" x14ac:dyDescent="0.3">
      <c r="A19" s="2"/>
      <c r="B19" s="39"/>
      <c r="C19" s="49" t="s">
        <v>121</v>
      </c>
      <c r="D19" s="39"/>
      <c r="E19" s="39"/>
      <c r="F19" s="2"/>
      <c r="G19" s="2"/>
      <c r="H19" s="2"/>
      <c r="I19" s="2"/>
      <c r="J19" s="2"/>
      <c r="K19" s="2"/>
      <c r="L19" s="2"/>
      <c r="M19" s="2"/>
      <c r="N19" s="2"/>
      <c r="O19" s="2"/>
      <c r="P19" s="2"/>
      <c r="Q19" s="2"/>
      <c r="R19" s="2"/>
      <c r="S19" s="2"/>
      <c r="T19" s="2"/>
      <c r="U19" s="2"/>
      <c r="V19" s="2"/>
      <c r="W19" s="2"/>
      <c r="X19" s="2"/>
    </row>
    <row r="20" spans="1:24" s="218"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5"/>
  <sheetViews>
    <sheetView zoomScale="85" zoomScaleNormal="85" workbookViewId="0">
      <selection activeCell="C19" sqref="C19"/>
    </sheetView>
  </sheetViews>
  <sheetFormatPr baseColWidth="10" defaultRowHeight="18.75" x14ac:dyDescent="0.3"/>
  <cols>
    <col min="1" max="1" width="6.28515625" style="46" customWidth="1"/>
    <col min="2" max="2" width="42.42578125" style="46" customWidth="1"/>
    <col min="3" max="3" width="52.7109375" style="46" customWidth="1"/>
    <col min="14" max="44" width="11.42578125" style="1"/>
  </cols>
  <sheetData>
    <row r="1" spans="1:17" x14ac:dyDescent="0.3">
      <c r="A1" s="27" t="s">
        <v>3</v>
      </c>
      <c r="B1" s="39"/>
      <c r="C1" s="39"/>
      <c r="D1" s="2"/>
      <c r="E1" s="2"/>
      <c r="F1" s="2"/>
      <c r="G1" s="2"/>
      <c r="H1" s="2"/>
      <c r="I1" s="2"/>
      <c r="J1" s="2"/>
      <c r="K1" s="2"/>
      <c r="L1" s="2"/>
      <c r="M1" s="2"/>
      <c r="N1" s="2"/>
    </row>
    <row r="2" spans="1:17" x14ac:dyDescent="0.3">
      <c r="A2" s="39"/>
      <c r="B2" s="39"/>
      <c r="C2" s="31"/>
      <c r="D2" s="2"/>
      <c r="E2" s="2"/>
      <c r="F2" s="2"/>
      <c r="G2" s="2"/>
      <c r="H2" s="2"/>
      <c r="I2" s="2"/>
      <c r="J2" s="2"/>
      <c r="K2" s="2"/>
      <c r="L2" s="2"/>
      <c r="M2" s="2"/>
      <c r="N2" s="2"/>
    </row>
    <row r="3" spans="1:17" x14ac:dyDescent="0.3">
      <c r="A3" s="26" t="s">
        <v>60</v>
      </c>
      <c r="B3" s="39"/>
      <c r="C3" s="39"/>
      <c r="D3" s="2"/>
      <c r="E3" s="31"/>
      <c r="F3" s="2"/>
      <c r="G3" s="2"/>
      <c r="H3" s="2"/>
      <c r="I3" s="2"/>
      <c r="J3" s="2"/>
      <c r="K3" s="2"/>
      <c r="L3" s="2"/>
      <c r="M3" s="2"/>
      <c r="N3" s="2"/>
    </row>
    <row r="4" spans="1:17" ht="19.5" thickBot="1" x14ac:dyDescent="0.35">
      <c r="A4" s="264"/>
      <c r="B4" s="43"/>
      <c r="C4" s="53"/>
      <c r="D4" s="3"/>
      <c r="E4" s="3" t="s">
        <v>83</v>
      </c>
      <c r="F4" s="3"/>
      <c r="G4" s="3"/>
      <c r="H4" s="3"/>
      <c r="I4" s="3"/>
      <c r="J4" s="3"/>
      <c r="K4" s="3"/>
      <c r="L4" s="3"/>
      <c r="M4" s="3"/>
      <c r="N4" s="3"/>
    </row>
    <row r="5" spans="1:17" ht="38.25" thickBot="1" x14ac:dyDescent="0.3">
      <c r="A5" s="264"/>
      <c r="B5" s="55"/>
      <c r="C5" s="58" t="s">
        <v>57</v>
      </c>
      <c r="D5" s="3"/>
      <c r="E5" s="8" t="s">
        <v>83</v>
      </c>
      <c r="F5" s="3"/>
      <c r="G5" s="3"/>
      <c r="H5" s="3"/>
      <c r="I5" s="3"/>
      <c r="J5" s="3"/>
      <c r="K5" s="3"/>
      <c r="L5" s="3"/>
      <c r="M5" s="3"/>
      <c r="N5" s="3"/>
    </row>
    <row r="6" spans="1:17" x14ac:dyDescent="0.3">
      <c r="A6" s="264"/>
      <c r="B6" s="56" t="s">
        <v>139</v>
      </c>
      <c r="C6" s="105">
        <v>15.032557088405561</v>
      </c>
      <c r="D6" s="3"/>
      <c r="E6" s="3"/>
      <c r="F6" s="3"/>
      <c r="G6" s="3"/>
      <c r="H6" s="3"/>
      <c r="I6" s="3"/>
      <c r="J6" s="3"/>
      <c r="K6" s="3"/>
      <c r="L6" s="3"/>
      <c r="M6" s="3"/>
      <c r="N6" s="3"/>
    </row>
    <row r="7" spans="1:17" x14ac:dyDescent="0.3">
      <c r="A7" s="264"/>
      <c r="B7" s="37" t="s">
        <v>140</v>
      </c>
      <c r="C7" s="106">
        <v>14.014691911923775</v>
      </c>
      <c r="D7" s="3"/>
      <c r="E7" s="3"/>
      <c r="F7" s="3"/>
      <c r="G7" s="3"/>
      <c r="H7" s="3"/>
      <c r="I7" s="3"/>
      <c r="J7" s="3"/>
      <c r="K7" s="3"/>
      <c r="L7" s="3"/>
      <c r="M7" s="3"/>
      <c r="N7" s="3"/>
    </row>
    <row r="8" spans="1:17" x14ac:dyDescent="0.3">
      <c r="A8" s="264"/>
      <c r="B8" s="37" t="s">
        <v>141</v>
      </c>
      <c r="C8" s="106">
        <v>12.960952236250643</v>
      </c>
      <c r="D8" s="3"/>
      <c r="E8" s="3"/>
      <c r="F8" s="3"/>
      <c r="G8" s="3"/>
      <c r="H8" s="3"/>
      <c r="I8" s="3"/>
      <c r="J8" s="3"/>
      <c r="K8" s="3"/>
      <c r="L8" s="3"/>
      <c r="M8" s="3"/>
      <c r="N8" s="3"/>
    </row>
    <row r="9" spans="1:17" x14ac:dyDescent="0.3">
      <c r="A9" s="264"/>
      <c r="B9" s="37" t="s">
        <v>142</v>
      </c>
      <c r="C9" s="106">
        <v>11.414935952984949</v>
      </c>
      <c r="D9" s="3"/>
      <c r="E9" s="3"/>
      <c r="F9" s="3"/>
      <c r="G9" s="3"/>
      <c r="H9" s="3"/>
      <c r="I9" s="3"/>
      <c r="J9" s="3"/>
      <c r="K9" s="3"/>
      <c r="L9" s="3"/>
      <c r="M9" s="3"/>
      <c r="N9" s="3"/>
    </row>
    <row r="10" spans="1:17" x14ac:dyDescent="0.3">
      <c r="A10" s="264"/>
      <c r="B10" s="37" t="s">
        <v>143</v>
      </c>
      <c r="C10" s="107">
        <v>10.529230410106075</v>
      </c>
      <c r="D10" s="3"/>
      <c r="E10" s="3"/>
      <c r="F10" s="3"/>
      <c r="G10" s="3"/>
      <c r="H10" s="3"/>
      <c r="I10" s="3"/>
      <c r="J10" s="3"/>
      <c r="K10" s="3"/>
      <c r="L10" s="3"/>
      <c r="M10" s="3"/>
      <c r="N10" s="3"/>
    </row>
    <row r="11" spans="1:17" x14ac:dyDescent="0.3">
      <c r="A11" s="270"/>
      <c r="B11" s="37" t="s">
        <v>144</v>
      </c>
      <c r="C11" s="107">
        <v>12.317356420800824</v>
      </c>
      <c r="D11" s="3"/>
      <c r="E11" s="3"/>
      <c r="F11" s="3"/>
      <c r="G11" s="3"/>
      <c r="H11" s="3"/>
      <c r="I11" s="3"/>
      <c r="J11" s="3"/>
      <c r="K11" s="3"/>
      <c r="L11" s="3"/>
      <c r="M11" s="3"/>
      <c r="N11" s="3"/>
    </row>
    <row r="12" spans="1:17" x14ac:dyDescent="0.3">
      <c r="A12" s="270"/>
      <c r="B12" s="64" t="s">
        <v>136</v>
      </c>
      <c r="C12" s="248">
        <v>11.848127966111587</v>
      </c>
      <c r="D12" s="3"/>
      <c r="E12" s="3"/>
      <c r="F12" s="3"/>
      <c r="G12" s="3"/>
      <c r="H12" s="3"/>
      <c r="I12" s="3"/>
      <c r="J12" s="3"/>
      <c r="K12" s="3"/>
      <c r="L12" s="3"/>
      <c r="M12" s="3"/>
      <c r="N12" s="3"/>
    </row>
    <row r="13" spans="1:17" ht="19.5" thickBot="1" x14ac:dyDescent="0.35">
      <c r="A13" s="57"/>
      <c r="B13" s="69" t="s">
        <v>59</v>
      </c>
      <c r="C13" s="249">
        <v>10.4</v>
      </c>
      <c r="D13" s="3"/>
      <c r="E13" s="3"/>
      <c r="F13" s="3"/>
      <c r="G13" s="3"/>
      <c r="H13" s="3"/>
      <c r="I13" s="3"/>
      <c r="J13" s="3"/>
      <c r="K13" s="3"/>
      <c r="L13" s="3"/>
      <c r="M13" s="3"/>
      <c r="N13" s="3"/>
    </row>
    <row r="14" spans="1:17" ht="24" customHeight="1" x14ac:dyDescent="0.25">
      <c r="A14" s="28"/>
      <c r="B14" s="54" t="s">
        <v>58</v>
      </c>
      <c r="C14" s="28"/>
      <c r="D14" s="28"/>
      <c r="E14" s="28"/>
      <c r="F14" s="28"/>
      <c r="G14" s="28"/>
      <c r="H14" s="28"/>
      <c r="I14" s="28"/>
      <c r="J14" s="28"/>
      <c r="K14" s="28"/>
      <c r="L14" s="28"/>
      <c r="M14" s="28"/>
      <c r="N14" s="28"/>
      <c r="O14" s="29"/>
      <c r="P14" s="29"/>
      <c r="Q14" s="29"/>
    </row>
    <row r="15" spans="1:17" ht="15.75" x14ac:dyDescent="0.25">
      <c r="A15" s="28"/>
      <c r="B15" s="41" t="s">
        <v>99</v>
      </c>
      <c r="C15" s="28"/>
      <c r="D15" s="28"/>
      <c r="E15" s="28"/>
      <c r="F15" s="28"/>
      <c r="G15" s="28"/>
      <c r="H15" s="28"/>
      <c r="I15" s="28"/>
      <c r="J15" s="28"/>
      <c r="K15" s="28"/>
      <c r="L15" s="28"/>
      <c r="M15" s="28"/>
      <c r="N15" s="28"/>
      <c r="O15" s="29"/>
      <c r="P15" s="29"/>
      <c r="Q15" s="29"/>
    </row>
    <row r="16" spans="1:17" ht="15.75" x14ac:dyDescent="0.25">
      <c r="A16" s="28"/>
      <c r="B16" s="41" t="s">
        <v>98</v>
      </c>
      <c r="C16" s="28"/>
      <c r="D16" s="28"/>
      <c r="E16" s="28"/>
      <c r="F16" s="28"/>
      <c r="G16" s="28"/>
      <c r="H16" s="28"/>
      <c r="I16" s="28"/>
      <c r="J16" s="28"/>
      <c r="K16" s="28"/>
      <c r="L16" s="28"/>
      <c r="M16" s="28"/>
      <c r="N16" s="28"/>
      <c r="O16" s="29"/>
      <c r="P16" s="29"/>
      <c r="Q16" s="29"/>
    </row>
    <row r="17" spans="1:17" ht="15.75" customHeight="1" x14ac:dyDescent="0.25">
      <c r="A17" s="28"/>
      <c r="B17" s="257" t="s">
        <v>122</v>
      </c>
      <c r="C17" s="271"/>
      <c r="D17" s="271"/>
      <c r="E17" s="271"/>
      <c r="F17" s="271"/>
      <c r="G17" s="272"/>
      <c r="H17" s="28"/>
      <c r="I17" s="28"/>
      <c r="J17" s="28"/>
      <c r="K17" s="28"/>
      <c r="L17" s="28"/>
      <c r="M17" s="28"/>
      <c r="N17" s="28"/>
      <c r="O17" s="29"/>
      <c r="P17" s="29"/>
      <c r="Q17" s="29"/>
    </row>
    <row r="18" spans="1:17" x14ac:dyDescent="0.3">
      <c r="A18" s="39"/>
      <c r="B18" s="49" t="s">
        <v>121</v>
      </c>
      <c r="C18" s="39"/>
      <c r="D18" s="2"/>
      <c r="E18" s="2"/>
      <c r="F18" s="2"/>
      <c r="G18" s="2"/>
      <c r="H18" s="2"/>
      <c r="I18" s="2"/>
      <c r="J18" s="2"/>
      <c r="K18" s="2"/>
      <c r="L18" s="2"/>
      <c r="M18" s="2"/>
      <c r="N18" s="2"/>
    </row>
    <row r="19" spans="1:17" x14ac:dyDescent="0.3">
      <c r="A19" s="39"/>
      <c r="B19" s="39"/>
      <c r="C19" s="39"/>
      <c r="D19" s="2"/>
      <c r="E19" s="2"/>
      <c r="F19" s="2"/>
      <c r="G19" s="2"/>
      <c r="H19" s="2"/>
      <c r="I19" s="2"/>
      <c r="J19" s="2"/>
      <c r="K19" s="2"/>
      <c r="L19" s="2"/>
      <c r="M19" s="2"/>
      <c r="N19" s="2"/>
    </row>
    <row r="20" spans="1:17" x14ac:dyDescent="0.3">
      <c r="A20" s="39"/>
      <c r="B20" s="39"/>
      <c r="C20" s="39"/>
      <c r="D20" s="2"/>
      <c r="E20" s="2"/>
      <c r="F20" s="2"/>
      <c r="G20" s="2"/>
      <c r="H20" s="2"/>
      <c r="I20" s="2"/>
      <c r="J20" s="2"/>
      <c r="K20" s="2"/>
      <c r="L20" s="2"/>
      <c r="M20" s="2"/>
      <c r="N20" s="2"/>
    </row>
    <row r="21" spans="1:17" x14ac:dyDescent="0.3">
      <c r="A21" s="39"/>
      <c r="B21" s="39"/>
      <c r="C21" s="39"/>
      <c r="D21" s="2"/>
      <c r="E21" s="2"/>
      <c r="F21" s="2"/>
      <c r="G21" s="2"/>
      <c r="H21" s="2"/>
      <c r="I21" s="2"/>
      <c r="J21" s="2"/>
      <c r="K21" s="2"/>
      <c r="L21" s="2"/>
      <c r="M21" s="2"/>
      <c r="N21" s="2"/>
    </row>
    <row r="22" spans="1:17" x14ac:dyDescent="0.3">
      <c r="A22" s="39"/>
      <c r="B22" s="39"/>
      <c r="C22" s="39"/>
      <c r="D22" s="2"/>
      <c r="E22" s="2"/>
      <c r="F22" s="2"/>
      <c r="G22" s="2"/>
      <c r="H22" s="2"/>
      <c r="I22" s="2"/>
      <c r="J22" s="2"/>
      <c r="K22" s="2"/>
      <c r="L22" s="2"/>
      <c r="M22" s="2"/>
      <c r="N22" s="2"/>
    </row>
    <row r="23" spans="1:17" x14ac:dyDescent="0.3">
      <c r="A23" s="39"/>
      <c r="B23" s="39"/>
      <c r="C23" s="39"/>
      <c r="D23" s="2"/>
      <c r="E23" s="2"/>
      <c r="F23" s="2"/>
      <c r="G23" s="2"/>
      <c r="H23" s="2"/>
      <c r="I23" s="2"/>
      <c r="J23" s="2"/>
      <c r="K23" s="2"/>
      <c r="L23" s="2"/>
      <c r="M23" s="2"/>
      <c r="N23" s="2"/>
    </row>
    <row r="24" spans="1:17" x14ac:dyDescent="0.3">
      <c r="A24" s="39"/>
      <c r="B24" s="39"/>
      <c r="C24" s="39"/>
      <c r="D24" s="2"/>
      <c r="E24" s="2"/>
      <c r="F24" s="2"/>
      <c r="G24" s="2"/>
      <c r="H24" s="2"/>
      <c r="I24" s="2"/>
      <c r="J24" s="2"/>
      <c r="K24" s="2"/>
      <c r="L24" s="2"/>
      <c r="M24" s="2"/>
      <c r="N24" s="2"/>
    </row>
    <row r="25" spans="1:17" x14ac:dyDescent="0.3">
      <c r="A25" s="39"/>
      <c r="B25" s="39"/>
      <c r="C25" s="39"/>
      <c r="D25" s="2"/>
      <c r="E25" s="2"/>
      <c r="F25" s="2"/>
      <c r="G25" s="2"/>
      <c r="H25" s="2"/>
      <c r="I25" s="2"/>
      <c r="J25" s="2"/>
      <c r="K25" s="2"/>
      <c r="L25" s="2"/>
      <c r="M25" s="2"/>
      <c r="N25" s="2"/>
    </row>
    <row r="26" spans="1:17" x14ac:dyDescent="0.3">
      <c r="A26" s="39"/>
      <c r="B26" s="39"/>
      <c r="C26" s="52"/>
      <c r="D26" s="2"/>
      <c r="E26" s="2"/>
      <c r="F26" s="2"/>
      <c r="G26" s="2"/>
      <c r="H26" s="2"/>
      <c r="I26" s="2"/>
      <c r="J26" s="2"/>
      <c r="K26" s="2"/>
      <c r="L26" s="2"/>
      <c r="M26" s="2"/>
      <c r="N26" s="2"/>
    </row>
    <row r="27" spans="1:17" x14ac:dyDescent="0.3">
      <c r="A27" s="39"/>
      <c r="B27" s="39"/>
      <c r="C27" s="39"/>
      <c r="D27" s="2"/>
      <c r="E27" s="2"/>
      <c r="F27" s="2"/>
      <c r="G27" s="2"/>
      <c r="H27" s="2"/>
      <c r="I27" s="2"/>
      <c r="J27" s="2"/>
      <c r="K27" s="2"/>
      <c r="L27" s="2"/>
      <c r="M27" s="2"/>
      <c r="N27" s="2"/>
    </row>
    <row r="28" spans="1:17" x14ac:dyDescent="0.3">
      <c r="A28" s="39"/>
      <c r="B28" s="39"/>
      <c r="C28" s="39"/>
      <c r="D28" s="2"/>
      <c r="E28" s="2"/>
      <c r="F28" s="2"/>
      <c r="G28" s="2"/>
      <c r="H28" s="2"/>
      <c r="I28" s="2"/>
      <c r="J28" s="2"/>
      <c r="K28" s="2"/>
      <c r="L28" s="2"/>
      <c r="M28" s="2"/>
      <c r="N28" s="2"/>
    </row>
    <row r="29" spans="1:17" x14ac:dyDescent="0.3">
      <c r="A29" s="39"/>
      <c r="B29" s="39"/>
      <c r="C29" s="39"/>
      <c r="D29" s="2"/>
      <c r="E29" s="2"/>
      <c r="F29" s="2"/>
      <c r="G29" s="2"/>
      <c r="H29" s="2"/>
      <c r="I29" s="2"/>
      <c r="J29" s="2"/>
      <c r="K29" s="2"/>
      <c r="L29" s="2"/>
      <c r="M29" s="2"/>
      <c r="N29" s="2"/>
    </row>
    <row r="30" spans="1:17" x14ac:dyDescent="0.3">
      <c r="A30" s="39"/>
      <c r="B30" s="39"/>
      <c r="C30" s="39"/>
      <c r="D30" s="2"/>
      <c r="E30" s="2"/>
      <c r="F30" s="2"/>
      <c r="G30" s="2"/>
      <c r="H30" s="2"/>
      <c r="I30" s="2"/>
      <c r="J30" s="2"/>
      <c r="K30" s="2"/>
      <c r="L30" s="2"/>
      <c r="M30" s="2"/>
      <c r="N30" s="2"/>
    </row>
    <row r="31" spans="1:17" x14ac:dyDescent="0.3">
      <c r="A31" s="39"/>
      <c r="B31" s="39"/>
      <c r="C31" s="39"/>
      <c r="D31" s="2"/>
      <c r="E31" s="2"/>
      <c r="F31" s="2"/>
      <c r="G31" s="2"/>
      <c r="H31" s="2"/>
      <c r="I31" s="2"/>
      <c r="J31" s="2"/>
      <c r="K31" s="2"/>
      <c r="L31" s="2"/>
      <c r="M31" s="2"/>
      <c r="N31" s="2"/>
    </row>
    <row r="32" spans="1:17" x14ac:dyDescent="0.3">
      <c r="A32" s="39"/>
      <c r="B32" s="39"/>
      <c r="C32" s="39"/>
      <c r="D32" s="2"/>
      <c r="E32" s="2"/>
      <c r="F32" s="2"/>
      <c r="G32" s="2"/>
      <c r="H32" s="2"/>
      <c r="I32" s="2"/>
      <c r="J32" s="2"/>
      <c r="K32" s="2"/>
      <c r="L32" s="2"/>
      <c r="M32" s="2"/>
      <c r="N32" s="2"/>
    </row>
    <row r="33" spans="1:14" x14ac:dyDescent="0.3">
      <c r="A33" s="39"/>
      <c r="B33" s="39"/>
      <c r="C33" s="39"/>
      <c r="D33" s="2"/>
      <c r="E33" s="2"/>
      <c r="F33" s="2"/>
      <c r="G33" s="2"/>
      <c r="H33" s="2"/>
      <c r="I33" s="2"/>
      <c r="J33" s="2"/>
      <c r="K33" s="2"/>
      <c r="L33" s="2"/>
      <c r="M33" s="2"/>
      <c r="N33" s="2"/>
    </row>
    <row r="34" spans="1:14" x14ac:dyDescent="0.3">
      <c r="A34" s="39"/>
      <c r="B34" s="39"/>
      <c r="C34" s="39"/>
      <c r="D34" s="2"/>
      <c r="E34" s="2"/>
      <c r="F34" s="2"/>
      <c r="G34" s="2"/>
      <c r="H34" s="2"/>
      <c r="I34" s="2"/>
      <c r="J34" s="2"/>
      <c r="K34" s="2"/>
      <c r="L34" s="2"/>
      <c r="M34" s="2"/>
      <c r="N34" s="2"/>
    </row>
    <row r="35" spans="1:14" x14ac:dyDescent="0.3">
      <c r="A35" s="39"/>
      <c r="B35" s="39"/>
      <c r="C35" s="39"/>
      <c r="D35" s="2"/>
      <c r="E35" s="2"/>
      <c r="F35" s="2"/>
      <c r="G35" s="2"/>
      <c r="H35" s="2"/>
      <c r="I35" s="2"/>
      <c r="J35" s="2"/>
      <c r="K35" s="2"/>
      <c r="L35" s="2"/>
      <c r="M35" s="2"/>
      <c r="N35" s="2"/>
    </row>
  </sheetData>
  <mergeCells count="3">
    <mergeCell ref="A4:A9"/>
    <mergeCell ref="A10:A12"/>
    <mergeCell ref="B17:G17"/>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C8" sqref="C8:D8"/>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60"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113</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64"/>
      <c r="B5" s="43"/>
      <c r="C5" s="259" t="s">
        <v>61</v>
      </c>
      <c r="D5" s="273"/>
      <c r="E5" s="43"/>
      <c r="F5" s="43"/>
      <c r="G5" s="43"/>
      <c r="H5" s="3"/>
      <c r="I5" s="3"/>
      <c r="J5" s="3"/>
      <c r="K5" s="3"/>
      <c r="L5" s="3"/>
      <c r="M5" s="3"/>
      <c r="N5" s="3"/>
    </row>
    <row r="6" spans="1:17" ht="19.5" thickBot="1" x14ac:dyDescent="0.35">
      <c r="A6" s="264"/>
      <c r="B6" s="59"/>
      <c r="C6" s="63" t="s">
        <v>124</v>
      </c>
      <c r="D6" s="190" t="s">
        <v>125</v>
      </c>
      <c r="E6" s="43"/>
      <c r="F6" s="43"/>
      <c r="G6" s="43"/>
      <c r="H6" s="3"/>
      <c r="I6" s="3"/>
      <c r="J6" s="3"/>
      <c r="K6" s="3"/>
      <c r="L6" s="3"/>
      <c r="M6" s="3"/>
      <c r="N6" s="3"/>
    </row>
    <row r="7" spans="1:17" x14ac:dyDescent="0.3">
      <c r="A7" s="57"/>
      <c r="B7" s="44" t="s">
        <v>86</v>
      </c>
      <c r="C7" s="61">
        <v>110000</v>
      </c>
      <c r="D7" s="62">
        <v>120000</v>
      </c>
      <c r="E7" s="43"/>
      <c r="F7" s="43"/>
      <c r="G7" s="43"/>
      <c r="H7" s="3"/>
      <c r="I7" s="3"/>
      <c r="J7" s="3"/>
      <c r="K7" s="3"/>
      <c r="L7" s="3"/>
      <c r="M7" s="3"/>
      <c r="N7" s="3"/>
    </row>
    <row r="8" spans="1:17" ht="19.5" thickBot="1" x14ac:dyDescent="0.35">
      <c r="A8" s="57"/>
      <c r="B8" s="47" t="s">
        <v>59</v>
      </c>
      <c r="C8" s="223">
        <v>1400000</v>
      </c>
      <c r="D8" s="224">
        <v>1500000</v>
      </c>
      <c r="E8" s="43"/>
      <c r="F8" s="43"/>
      <c r="G8" s="43"/>
      <c r="H8" s="3"/>
      <c r="I8" s="3"/>
      <c r="J8" s="3"/>
      <c r="K8" s="3"/>
      <c r="L8" s="3"/>
      <c r="M8" s="3"/>
      <c r="N8" s="3"/>
    </row>
    <row r="9" spans="1:17" ht="30.75" customHeight="1" x14ac:dyDescent="0.25">
      <c r="A9" s="28"/>
      <c r="B9" s="54" t="s">
        <v>123</v>
      </c>
      <c r="C9" s="28"/>
      <c r="D9" s="28"/>
      <c r="E9" s="28"/>
      <c r="F9" s="28"/>
      <c r="G9" s="28"/>
      <c r="H9" s="28"/>
      <c r="I9" s="28"/>
      <c r="J9" s="28"/>
      <c r="K9" s="28"/>
      <c r="L9" s="28"/>
      <c r="M9" s="28"/>
      <c r="N9" s="28"/>
      <c r="O9" s="29"/>
      <c r="P9" s="29"/>
      <c r="Q9" s="29"/>
    </row>
    <row r="10" spans="1:17" ht="15.75" x14ac:dyDescent="0.25">
      <c r="A10" s="28"/>
      <c r="B10" s="41" t="s">
        <v>101</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100</v>
      </c>
      <c r="C13" s="28"/>
      <c r="D13" s="28"/>
      <c r="E13" s="28"/>
      <c r="F13" s="28"/>
      <c r="G13" s="28"/>
      <c r="H13" s="28"/>
      <c r="I13" s="28"/>
      <c r="J13" s="28"/>
      <c r="K13" s="28"/>
      <c r="L13" s="28"/>
      <c r="M13" s="28"/>
      <c r="N13" s="28"/>
      <c r="O13" s="29"/>
      <c r="P13" s="29"/>
      <c r="Q13" s="29"/>
    </row>
    <row r="14" spans="1:17" ht="15.75" x14ac:dyDescent="0.25">
      <c r="A14" s="28"/>
      <c r="B14" s="257" t="s">
        <v>84</v>
      </c>
      <c r="C14" s="274"/>
      <c r="D14" s="274"/>
      <c r="E14" s="274"/>
      <c r="F14" s="274"/>
      <c r="G14" s="274"/>
      <c r="H14" s="268"/>
      <c r="I14" s="268"/>
      <c r="J14" s="268"/>
      <c r="K14" s="28" t="s">
        <v>83</v>
      </c>
      <c r="L14" s="28"/>
      <c r="M14" s="28"/>
      <c r="N14" s="28"/>
      <c r="O14" s="29"/>
      <c r="P14" s="29"/>
      <c r="Q14" s="29"/>
    </row>
    <row r="15" spans="1:17" x14ac:dyDescent="0.3">
      <c r="A15" s="39"/>
      <c r="B15" s="28" t="s">
        <v>105</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46.8554687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133</v>
      </c>
      <c r="C3" s="39"/>
      <c r="D3" s="39"/>
      <c r="E3" s="39"/>
      <c r="F3" s="2"/>
    </row>
    <row r="4" spans="1:9" ht="19.5" thickBot="1" x14ac:dyDescent="0.35">
      <c r="A4" s="3"/>
      <c r="B4" s="264"/>
      <c r="C4" s="43"/>
      <c r="D4" s="265" t="s">
        <v>50</v>
      </c>
      <c r="E4" s="275"/>
      <c r="F4" s="3"/>
    </row>
    <row r="5" spans="1:9" ht="38.25" thickBot="1" x14ac:dyDescent="0.3">
      <c r="A5" s="3"/>
      <c r="B5" s="264"/>
      <c r="C5" s="55"/>
      <c r="D5" s="21" t="s">
        <v>136</v>
      </c>
      <c r="E5" s="23" t="s">
        <v>37</v>
      </c>
      <c r="F5" s="3"/>
    </row>
    <row r="6" spans="1:9" x14ac:dyDescent="0.3">
      <c r="A6" s="3"/>
      <c r="B6" s="264"/>
      <c r="C6" s="44" t="s">
        <v>85</v>
      </c>
      <c r="D6" s="103">
        <v>54.627686366689055</v>
      </c>
      <c r="E6" s="226">
        <v>52.197572006665084</v>
      </c>
      <c r="F6" s="3"/>
      <c r="H6" s="225"/>
      <c r="I6" s="225"/>
    </row>
    <row r="7" spans="1:9" x14ac:dyDescent="0.3">
      <c r="A7" s="3"/>
      <c r="B7" s="264"/>
      <c r="C7" s="45" t="s">
        <v>126</v>
      </c>
      <c r="D7" s="103">
        <v>13.585040295500336</v>
      </c>
      <c r="E7" s="226">
        <v>14.404506863445214</v>
      </c>
      <c r="F7" s="3"/>
    </row>
    <row r="8" spans="1:9" x14ac:dyDescent="0.3">
      <c r="A8" s="3"/>
      <c r="B8" s="264"/>
      <c r="C8" s="45" t="s">
        <v>127</v>
      </c>
      <c r="D8" s="103">
        <v>8.8356279382135661</v>
      </c>
      <c r="E8" s="226">
        <v>9.0232484329127995</v>
      </c>
      <c r="F8" s="3"/>
      <c r="H8" s="39"/>
    </row>
    <row r="9" spans="1:9" x14ac:dyDescent="0.3">
      <c r="A9" s="3"/>
      <c r="B9" s="264"/>
      <c r="C9" s="45" t="s">
        <v>128</v>
      </c>
      <c r="D9" s="103">
        <v>10.054986568166555</v>
      </c>
      <c r="E9" s="226">
        <v>10.392287550583195</v>
      </c>
      <c r="F9" s="3"/>
    </row>
    <row r="10" spans="1:9" x14ac:dyDescent="0.3">
      <c r="A10" s="3"/>
      <c r="B10" s="264"/>
      <c r="C10" s="45" t="s">
        <v>129</v>
      </c>
      <c r="D10" s="103">
        <v>8.4767461383478846</v>
      </c>
      <c r="E10" s="226">
        <v>8.8286915813695153</v>
      </c>
      <c r="F10" s="3"/>
    </row>
    <row r="11" spans="1:9" s="1" customFormat="1" x14ac:dyDescent="0.3">
      <c r="A11" s="3"/>
      <c r="B11" s="264"/>
      <c r="C11" s="45" t="s">
        <v>130</v>
      </c>
      <c r="D11" s="103">
        <v>4.4199126930826065</v>
      </c>
      <c r="E11" s="226">
        <v>5.1536935650242004</v>
      </c>
      <c r="F11" s="3"/>
    </row>
    <row r="12" spans="1:9" s="1" customFormat="1" x14ac:dyDescent="0.3">
      <c r="A12" s="3"/>
      <c r="B12" s="57"/>
      <c r="C12" s="45" t="s">
        <v>44</v>
      </c>
      <c r="D12" s="186">
        <v>100</v>
      </c>
      <c r="E12" s="184">
        <v>99.999999999999986</v>
      </c>
      <c r="F12" s="3"/>
    </row>
    <row r="13" spans="1:9" s="1" customFormat="1" ht="19.5" thickBot="1" x14ac:dyDescent="0.35">
      <c r="A13" s="3"/>
      <c r="B13" s="57"/>
      <c r="C13" s="47" t="s">
        <v>66</v>
      </c>
      <c r="D13" s="99">
        <v>11910</v>
      </c>
      <c r="E13" s="185">
        <v>157540</v>
      </c>
      <c r="F13" s="3"/>
    </row>
    <row r="14" spans="1:9" s="1" customFormat="1" ht="29.25" customHeight="1" x14ac:dyDescent="0.25">
      <c r="A14" s="28"/>
      <c r="B14" s="28"/>
      <c r="C14" s="41" t="s">
        <v>67</v>
      </c>
      <c r="D14" s="28"/>
      <c r="E14" s="28"/>
      <c r="F14" s="28"/>
    </row>
    <row r="15" spans="1:9" s="1" customFormat="1" ht="15.75" x14ac:dyDescent="0.25">
      <c r="A15" s="28"/>
      <c r="B15" s="28"/>
      <c r="C15" s="257" t="s">
        <v>84</v>
      </c>
      <c r="D15" s="268"/>
      <c r="E15" s="268"/>
      <c r="F15" s="268"/>
    </row>
    <row r="16" spans="1:9" s="1" customFormat="1" x14ac:dyDescent="0.3">
      <c r="A16" s="2"/>
      <c r="B16" s="39"/>
      <c r="C16" s="28" t="s">
        <v>138</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zoomScale="85" zoomScaleNormal="85" workbookViewId="0">
      <selection activeCell="E12" sqref="E12"/>
    </sheetView>
  </sheetViews>
  <sheetFormatPr baseColWidth="10" defaultRowHeight="18.75" x14ac:dyDescent="0.3"/>
  <cols>
    <col min="1" max="1" width="6.28515625" style="46" customWidth="1"/>
    <col min="2" max="2" width="48.710937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8"/>
      <c r="D2" s="2"/>
      <c r="E2" s="2"/>
      <c r="F2" s="2"/>
      <c r="G2" s="2"/>
      <c r="H2" s="2"/>
      <c r="I2" s="2"/>
    </row>
    <row r="3" spans="1:9" x14ac:dyDescent="0.3">
      <c r="B3" s="26" t="s">
        <v>102</v>
      </c>
      <c r="D3" s="2"/>
      <c r="E3" s="31"/>
      <c r="F3" s="2"/>
      <c r="G3" s="2"/>
      <c r="H3" s="2"/>
      <c r="I3" s="2"/>
    </row>
    <row r="4" spans="1:9" ht="19.5" thickBot="1" x14ac:dyDescent="0.35">
      <c r="A4" s="264"/>
      <c r="B4" s="43"/>
      <c r="C4" s="53"/>
      <c r="D4" s="3"/>
      <c r="E4" s="3"/>
      <c r="F4" s="3"/>
      <c r="G4" s="3"/>
      <c r="H4" s="3"/>
      <c r="I4" s="3"/>
    </row>
    <row r="5" spans="1:9" ht="75.75" thickBot="1" x14ac:dyDescent="0.3">
      <c r="A5" s="264"/>
      <c r="B5" s="55"/>
      <c r="C5" s="139" t="s">
        <v>72</v>
      </c>
      <c r="D5" s="139" t="s">
        <v>74</v>
      </c>
      <c r="E5" s="139" t="s">
        <v>73</v>
      </c>
      <c r="F5" s="3"/>
      <c r="G5" s="3"/>
      <c r="H5" s="3"/>
      <c r="I5" s="3"/>
    </row>
    <row r="6" spans="1:9" x14ac:dyDescent="0.3">
      <c r="A6" s="264"/>
      <c r="B6" s="56" t="s">
        <v>139</v>
      </c>
      <c r="C6" s="109">
        <v>4710</v>
      </c>
      <c r="D6" s="159">
        <v>12.068484764960209</v>
      </c>
      <c r="E6" s="109">
        <v>92.807469999999995</v>
      </c>
      <c r="F6" s="3"/>
      <c r="G6" s="3"/>
      <c r="H6" s="3"/>
      <c r="I6" s="3"/>
    </row>
    <row r="7" spans="1:9" x14ac:dyDescent="0.3">
      <c r="A7" s="264"/>
      <c r="B7" s="37" t="s">
        <v>140</v>
      </c>
      <c r="C7" s="174">
        <v>5570</v>
      </c>
      <c r="D7" s="175">
        <v>15.672914915245892</v>
      </c>
      <c r="E7" s="174">
        <v>118.44938</v>
      </c>
      <c r="F7" s="3"/>
      <c r="G7" s="3"/>
      <c r="H7" s="3"/>
      <c r="I7" s="3"/>
    </row>
    <row r="8" spans="1:9" x14ac:dyDescent="0.3">
      <c r="A8" s="264"/>
      <c r="B8" s="37" t="s">
        <v>141</v>
      </c>
      <c r="C8" s="174">
        <v>24410</v>
      </c>
      <c r="D8" s="175">
        <v>7.620726947302936</v>
      </c>
      <c r="E8" s="174">
        <v>627.86269000000004</v>
      </c>
      <c r="F8" s="3"/>
      <c r="G8" s="3"/>
      <c r="H8" s="3"/>
      <c r="I8" s="3"/>
    </row>
    <row r="9" spans="1:9" x14ac:dyDescent="0.3">
      <c r="A9" s="264"/>
      <c r="B9" s="37" t="s">
        <v>142</v>
      </c>
      <c r="C9" s="174">
        <v>60670</v>
      </c>
      <c r="D9" s="175">
        <v>9.426755624987619</v>
      </c>
      <c r="E9" s="174">
        <v>1360.6030800000001</v>
      </c>
      <c r="F9" s="3"/>
      <c r="G9" s="3"/>
      <c r="H9" s="3"/>
      <c r="I9" s="3"/>
    </row>
    <row r="10" spans="1:9" x14ac:dyDescent="0.3">
      <c r="A10" s="264"/>
      <c r="B10" s="37" t="s">
        <v>143</v>
      </c>
      <c r="C10" s="174">
        <v>22860</v>
      </c>
      <c r="D10" s="175">
        <v>9.5569905642287143</v>
      </c>
      <c r="E10" s="174">
        <v>463.29761000000002</v>
      </c>
      <c r="F10" s="3"/>
      <c r="G10" s="3"/>
      <c r="H10" s="3"/>
      <c r="I10" s="3"/>
    </row>
    <row r="11" spans="1:9" x14ac:dyDescent="0.3">
      <c r="A11" s="270"/>
      <c r="B11" s="37" t="s">
        <v>144</v>
      </c>
      <c r="C11" s="174">
        <v>13750</v>
      </c>
      <c r="D11" s="175">
        <v>8.6029227688071099</v>
      </c>
      <c r="E11" s="174">
        <v>291.18907999999999</v>
      </c>
      <c r="F11" s="3"/>
      <c r="G11" s="3"/>
      <c r="H11" s="3"/>
      <c r="I11" s="3"/>
    </row>
    <row r="12" spans="1:9" x14ac:dyDescent="0.3">
      <c r="A12" s="270"/>
      <c r="B12" s="64" t="s">
        <v>145</v>
      </c>
      <c r="C12" s="187">
        <v>131970</v>
      </c>
      <c r="D12" s="188">
        <v>9.1807149333055538</v>
      </c>
      <c r="E12" s="187">
        <v>2954.2093100000002</v>
      </c>
      <c r="F12" s="3"/>
      <c r="G12" s="3"/>
      <c r="H12" s="3"/>
      <c r="I12" s="3"/>
    </row>
    <row r="13" spans="1:9" ht="19.5" thickBot="1" x14ac:dyDescent="0.35">
      <c r="A13" s="57"/>
      <c r="B13" s="69" t="s">
        <v>59</v>
      </c>
      <c r="C13" s="110">
        <v>1835070</v>
      </c>
      <c r="D13" s="111">
        <v>9.2573780693341323</v>
      </c>
      <c r="E13" s="183">
        <v>40625.968119999998</v>
      </c>
      <c r="F13" s="3"/>
      <c r="G13" s="3"/>
      <c r="H13" s="3"/>
      <c r="I13" s="3"/>
    </row>
    <row r="14" spans="1:9" ht="25.5" customHeight="1" x14ac:dyDescent="0.25">
      <c r="A14" s="28"/>
      <c r="B14" s="41" t="s">
        <v>67</v>
      </c>
      <c r="C14" s="28"/>
      <c r="D14" s="28"/>
      <c r="E14" s="28"/>
      <c r="F14" s="28"/>
      <c r="G14" s="28"/>
      <c r="H14" s="28"/>
      <c r="I14" s="28"/>
    </row>
    <row r="15" spans="1:9" ht="15.75" x14ac:dyDescent="0.25">
      <c r="A15" s="28"/>
      <c r="B15" s="257" t="s">
        <v>84</v>
      </c>
      <c r="C15" s="268"/>
      <c r="D15" s="268"/>
      <c r="E15" s="268"/>
      <c r="F15" s="268"/>
      <c r="G15" s="269"/>
      <c r="H15" s="28"/>
      <c r="I15" s="28" t="s">
        <v>83</v>
      </c>
    </row>
    <row r="16" spans="1:9" x14ac:dyDescent="0.3">
      <c r="A16" s="39"/>
      <c r="B16" s="176" t="s">
        <v>110</v>
      </c>
      <c r="C16" s="39"/>
      <c r="D16" s="2"/>
      <c r="E16" s="2"/>
      <c r="F16" s="2"/>
      <c r="G16" s="2"/>
      <c r="H16" s="2"/>
      <c r="I16" s="2"/>
    </row>
    <row r="17" spans="1:9" x14ac:dyDescent="0.3">
      <c r="A17" s="39"/>
      <c r="B17" s="39"/>
      <c r="C17" s="39"/>
      <c r="D17" s="2"/>
      <c r="E17" s="2"/>
      <c r="F17" s="2"/>
      <c r="G17" s="2"/>
      <c r="H17" s="2"/>
      <c r="I17" s="2"/>
    </row>
    <row r="18" spans="1:9" x14ac:dyDescent="0.3">
      <c r="A18" s="39"/>
      <c r="B18" s="39"/>
      <c r="C18" s="2" t="s">
        <v>83</v>
      </c>
      <c r="D18" s="2"/>
      <c r="E18" s="2"/>
      <c r="F18" s="2"/>
      <c r="G18" s="2"/>
      <c r="H18" s="2"/>
      <c r="I18" s="2"/>
    </row>
    <row r="19" spans="1:9" x14ac:dyDescent="0.3">
      <c r="A19" s="39"/>
      <c r="B19" s="39"/>
      <c r="C19" s="39"/>
      <c r="D19" s="2"/>
      <c r="E19" s="2"/>
      <c r="F19" s="2"/>
      <c r="G19" s="2"/>
      <c r="H19" s="2"/>
      <c r="I19" s="2"/>
    </row>
    <row r="20" spans="1:9" x14ac:dyDescent="0.3">
      <c r="A20" s="39"/>
      <c r="B20" s="39"/>
      <c r="C20" s="39"/>
      <c r="D20" s="2"/>
      <c r="E20" s="2"/>
      <c r="F20" s="2"/>
      <c r="G20" s="2"/>
      <c r="H20" s="2"/>
      <c r="I20" s="2"/>
    </row>
    <row r="21" spans="1:9" x14ac:dyDescent="0.3">
      <c r="A21" s="39"/>
      <c r="B21" s="39"/>
      <c r="C21" s="39"/>
      <c r="D21" s="2"/>
      <c r="E21" s="2"/>
      <c r="F21" s="2"/>
      <c r="G21" s="2"/>
      <c r="H21" s="2"/>
      <c r="I21" s="2"/>
    </row>
    <row r="22" spans="1:9" x14ac:dyDescent="0.3">
      <c r="A22" s="39"/>
      <c r="B22" s="39"/>
      <c r="C22" s="39"/>
      <c r="D22" s="2"/>
      <c r="E22" s="2"/>
      <c r="F22" s="2"/>
      <c r="G22" s="2"/>
      <c r="H22" s="2"/>
      <c r="I22" s="2"/>
    </row>
    <row r="23" spans="1:9" x14ac:dyDescent="0.3">
      <c r="A23" s="39"/>
      <c r="B23" s="39"/>
      <c r="C23" s="39"/>
      <c r="D23" s="2"/>
      <c r="E23" s="2"/>
      <c r="F23" s="2"/>
      <c r="G23" s="2"/>
      <c r="H23" s="2"/>
      <c r="I23" s="2"/>
    </row>
    <row r="24" spans="1:9" x14ac:dyDescent="0.3">
      <c r="A24" s="39"/>
      <c r="B24" s="39"/>
      <c r="C24" s="52"/>
      <c r="D24" s="2"/>
      <c r="E24" s="2"/>
      <c r="F24" s="2"/>
      <c r="G24" s="2"/>
      <c r="H24" s="2"/>
      <c r="I24" s="2"/>
    </row>
    <row r="25" spans="1:9" x14ac:dyDescent="0.3">
      <c r="A25" s="39"/>
      <c r="B25" s="39"/>
      <c r="C25" s="39"/>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row r="28" spans="1:9" x14ac:dyDescent="0.3">
      <c r="A28" s="39"/>
      <c r="B28" s="39"/>
      <c r="C28" s="39"/>
      <c r="D28" s="2"/>
      <c r="E28" s="2"/>
      <c r="F28" s="2"/>
      <c r="G28" s="2"/>
      <c r="H28" s="2"/>
      <c r="I28" s="2"/>
    </row>
    <row r="29" spans="1:9" x14ac:dyDescent="0.3">
      <c r="A29" s="39"/>
      <c r="B29" s="39"/>
      <c r="C29" s="39"/>
      <c r="D29" s="2"/>
      <c r="E29" s="2"/>
      <c r="F29" s="2"/>
      <c r="G29" s="2"/>
      <c r="H29" s="2"/>
      <c r="I29" s="2"/>
    </row>
    <row r="30" spans="1:9" x14ac:dyDescent="0.3">
      <c r="A30" s="39"/>
      <c r="B30" s="39"/>
      <c r="C30" s="39"/>
      <c r="D30" s="2"/>
      <c r="E30" s="2"/>
      <c r="F30" s="2"/>
      <c r="G30" s="2"/>
      <c r="H30" s="2"/>
      <c r="I30" s="2"/>
    </row>
    <row r="31" spans="1:9" x14ac:dyDescent="0.3">
      <c r="A31" s="39"/>
      <c r="B31" s="39"/>
      <c r="C31" s="39"/>
      <c r="D31" s="2"/>
      <c r="E31" s="2"/>
      <c r="F31" s="2"/>
      <c r="G31" s="2"/>
      <c r="H31" s="2"/>
      <c r="I31" s="2"/>
    </row>
    <row r="32" spans="1:9" x14ac:dyDescent="0.3">
      <c r="A32" s="39"/>
      <c r="B32" s="39"/>
      <c r="C32" s="39"/>
      <c r="D32" s="2"/>
      <c r="E32" s="2"/>
      <c r="F32" s="2"/>
      <c r="G32" s="2"/>
      <c r="H32" s="2"/>
      <c r="I32" s="2"/>
    </row>
    <row r="33" spans="1:9" x14ac:dyDescent="0.3">
      <c r="A33" s="39"/>
      <c r="B33" s="39"/>
      <c r="C33" s="39"/>
      <c r="D33" s="2"/>
      <c r="E33" s="2"/>
      <c r="F33" s="2"/>
      <c r="G33" s="2"/>
      <c r="H33" s="2"/>
      <c r="I33" s="2"/>
    </row>
  </sheetData>
  <mergeCells count="3">
    <mergeCell ref="A4:A9"/>
    <mergeCell ref="A10:A12"/>
    <mergeCell ref="B15:G15"/>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zoomScale="85" zoomScaleNormal="85" workbookViewId="0">
      <selection activeCell="C7" sqref="C7:D15"/>
    </sheetView>
  </sheetViews>
  <sheetFormatPr baseColWidth="10" defaultRowHeight="18.75" x14ac:dyDescent="0.3"/>
  <cols>
    <col min="1" max="1" width="11.42578125" style="46"/>
    <col min="2" max="2" width="30.5703125" style="46" customWidth="1"/>
    <col min="3" max="3" width="20" style="46" customWidth="1"/>
    <col min="4" max="4" width="34.710937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78"/>
      <c r="D2" s="278"/>
      <c r="E2" s="39"/>
      <c r="F2" s="2"/>
      <c r="G2" s="2"/>
      <c r="H2" s="2"/>
      <c r="I2" s="2"/>
      <c r="N2" s="2"/>
    </row>
    <row r="3" spans="1:31" x14ac:dyDescent="0.3">
      <c r="A3" s="26" t="s">
        <v>91</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59" t="s">
        <v>136</v>
      </c>
      <c r="D5" s="276"/>
      <c r="E5" s="215" t="s">
        <v>131</v>
      </c>
      <c r="F5" s="3"/>
      <c r="G5" s="3"/>
      <c r="H5" s="3"/>
      <c r="I5" s="3"/>
      <c r="J5" s="3"/>
      <c r="K5" s="3"/>
      <c r="L5" s="3"/>
      <c r="M5" s="3"/>
      <c r="N5" s="2"/>
    </row>
    <row r="6" spans="1:31" ht="19.5" thickBot="1" x14ac:dyDescent="0.3">
      <c r="A6" s="42"/>
      <c r="B6" s="48" t="s">
        <v>134</v>
      </c>
      <c r="C6" s="21" t="s">
        <v>146</v>
      </c>
      <c r="D6" s="71" t="s">
        <v>147</v>
      </c>
      <c r="E6" s="216" t="s">
        <v>148</v>
      </c>
      <c r="F6" s="3"/>
      <c r="G6" s="3"/>
      <c r="H6" s="3"/>
      <c r="I6" s="3"/>
      <c r="J6" s="3"/>
      <c r="K6" s="3"/>
      <c r="L6" s="3"/>
      <c r="M6" s="3"/>
      <c r="N6" s="3"/>
    </row>
    <row r="7" spans="1:31" x14ac:dyDescent="0.3">
      <c r="A7" s="42"/>
      <c r="B7" s="230" t="s">
        <v>69</v>
      </c>
      <c r="C7" s="239">
        <v>13970</v>
      </c>
      <c r="D7" s="236">
        <v>10.585739183147686</v>
      </c>
      <c r="E7" s="233">
        <v>11.775837423483177</v>
      </c>
      <c r="F7" s="3"/>
      <c r="G7" s="72"/>
      <c r="H7" s="3"/>
      <c r="I7" s="3"/>
      <c r="J7" s="3"/>
      <c r="K7" s="3"/>
      <c r="L7" s="3"/>
      <c r="M7" s="3"/>
      <c r="AE7"/>
    </row>
    <row r="8" spans="1:31" x14ac:dyDescent="0.3">
      <c r="A8" s="42"/>
      <c r="B8" s="231" t="s">
        <v>71</v>
      </c>
      <c r="C8" s="207">
        <v>5970</v>
      </c>
      <c r="D8" s="237">
        <v>4.5237553989543082</v>
      </c>
      <c r="E8" s="234">
        <v>4.708916770743965</v>
      </c>
      <c r="F8" s="3"/>
      <c r="G8" s="72"/>
      <c r="H8" s="3"/>
      <c r="I8" s="3"/>
      <c r="J8" s="3"/>
      <c r="K8" s="3"/>
      <c r="L8" s="3"/>
      <c r="M8" s="3"/>
      <c r="AE8"/>
    </row>
    <row r="9" spans="1:31" x14ac:dyDescent="0.3">
      <c r="A9" s="42"/>
      <c r="B9" s="231" t="s">
        <v>70</v>
      </c>
      <c r="C9" s="207">
        <v>12780</v>
      </c>
      <c r="D9" s="237">
        <v>9.6840190952489209</v>
      </c>
      <c r="E9" s="234">
        <v>7.236253026529238</v>
      </c>
      <c r="F9" s="3"/>
      <c r="G9" s="72"/>
      <c r="H9" s="3"/>
      <c r="I9" s="3"/>
      <c r="J9" s="3"/>
      <c r="K9" s="3"/>
      <c r="L9" s="3"/>
      <c r="M9" s="3"/>
      <c r="AE9"/>
    </row>
    <row r="10" spans="1:31" x14ac:dyDescent="0.3">
      <c r="A10" s="42"/>
      <c r="B10" s="231" t="s">
        <v>47</v>
      </c>
      <c r="C10" s="207">
        <v>62680</v>
      </c>
      <c r="D10" s="237">
        <v>47.495642949155112</v>
      </c>
      <c r="E10" s="234">
        <v>49.707249603984032</v>
      </c>
      <c r="F10" s="3"/>
      <c r="G10" s="72"/>
      <c r="H10" s="3"/>
      <c r="I10" s="3"/>
      <c r="J10" s="3"/>
      <c r="K10" s="3"/>
      <c r="L10" s="3"/>
      <c r="M10" s="28"/>
      <c r="N10" s="29"/>
      <c r="O10" s="29"/>
      <c r="P10" s="29"/>
      <c r="AE10"/>
    </row>
    <row r="11" spans="1:31" x14ac:dyDescent="0.3">
      <c r="A11" s="70"/>
      <c r="B11" s="231" t="s">
        <v>41</v>
      </c>
      <c r="C11" s="192">
        <v>1160</v>
      </c>
      <c r="D11" s="237">
        <v>0.87898764870803969</v>
      </c>
      <c r="E11" s="234">
        <v>1.2648329308178585</v>
      </c>
      <c r="F11" s="3"/>
      <c r="G11" s="72"/>
      <c r="H11" s="3"/>
      <c r="I11" s="3"/>
      <c r="J11" s="3"/>
      <c r="K11" s="3"/>
      <c r="L11" s="3"/>
      <c r="M11" s="28"/>
      <c r="N11" s="29"/>
      <c r="O11" s="29"/>
      <c r="P11" s="29"/>
      <c r="AE11"/>
    </row>
    <row r="12" spans="1:31" x14ac:dyDescent="0.3">
      <c r="A12" s="70"/>
      <c r="B12" s="231" t="s">
        <v>39</v>
      </c>
      <c r="C12" s="192">
        <v>4040</v>
      </c>
      <c r="D12" s="237">
        <v>3</v>
      </c>
      <c r="E12" s="234">
        <v>2.5820547464186565</v>
      </c>
      <c r="F12" s="3"/>
      <c r="G12" s="72"/>
      <c r="H12" s="3"/>
      <c r="I12" s="3"/>
      <c r="J12" s="3"/>
      <c r="K12" s="3"/>
      <c r="L12" s="3"/>
      <c r="M12" s="28"/>
      <c r="N12" s="29"/>
      <c r="O12" s="29"/>
      <c r="P12" s="29"/>
      <c r="AE12"/>
    </row>
    <row r="13" spans="1:31" x14ac:dyDescent="0.3">
      <c r="A13" s="70"/>
      <c r="B13" s="231" t="s">
        <v>78</v>
      </c>
      <c r="C13" s="192">
        <v>12940</v>
      </c>
      <c r="D13" s="237">
        <v>9.8052587709327863</v>
      </c>
      <c r="E13" s="234">
        <v>12.16922747340962</v>
      </c>
      <c r="F13" s="3"/>
      <c r="G13" s="72"/>
      <c r="H13" s="3"/>
      <c r="I13" s="3"/>
      <c r="J13" s="3"/>
      <c r="K13" s="3"/>
      <c r="L13" s="3"/>
      <c r="M13" s="28"/>
      <c r="N13" s="29"/>
      <c r="O13" s="29"/>
      <c r="P13" s="29"/>
      <c r="AE13"/>
    </row>
    <row r="14" spans="1:31" x14ac:dyDescent="0.3">
      <c r="A14" s="70"/>
      <c r="B14" s="231" t="s">
        <v>77</v>
      </c>
      <c r="C14" s="240">
        <v>18430</v>
      </c>
      <c r="D14" s="238">
        <v>13.965295142835494</v>
      </c>
      <c r="E14" s="235">
        <v>10.555628024613444</v>
      </c>
      <c r="F14" s="3"/>
      <c r="G14" s="72"/>
      <c r="H14" s="3"/>
      <c r="I14" s="3"/>
      <c r="J14" s="3"/>
      <c r="K14" s="3"/>
      <c r="L14" s="3"/>
      <c r="M14" s="28"/>
      <c r="N14" s="29"/>
      <c r="O14" s="29"/>
      <c r="P14" s="29"/>
      <c r="AE14"/>
    </row>
    <row r="15" spans="1:31" ht="19.5" thickBot="1" x14ac:dyDescent="0.35">
      <c r="A15" s="70"/>
      <c r="B15" s="232" t="s">
        <v>68</v>
      </c>
      <c r="C15" s="99">
        <v>131970</v>
      </c>
      <c r="D15" s="241">
        <v>100</v>
      </c>
      <c r="E15" s="108">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57" t="s">
        <v>84</v>
      </c>
      <c r="C17" s="257"/>
      <c r="D17" s="257"/>
      <c r="E17" s="257"/>
      <c r="F17" s="257"/>
      <c r="G17" s="257"/>
      <c r="H17" s="257"/>
      <c r="I17" s="257"/>
      <c r="J17" s="28" t="s">
        <v>83</v>
      </c>
      <c r="K17" s="1"/>
      <c r="N17" s="2"/>
    </row>
    <row r="18" spans="1:17" x14ac:dyDescent="0.3">
      <c r="A18" s="39"/>
      <c r="B18" s="39" t="s">
        <v>103</v>
      </c>
      <c r="C18" s="39"/>
      <c r="D18" s="39"/>
      <c r="E18" s="39"/>
      <c r="F18" s="2"/>
      <c r="G18" s="2"/>
      <c r="H18" s="2"/>
      <c r="I18" s="2"/>
      <c r="N18" s="2"/>
    </row>
    <row r="19" spans="1:17" x14ac:dyDescent="0.3">
      <c r="A19" s="39"/>
      <c r="B19" s="39" t="s">
        <v>104</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77"/>
      <c r="D22" s="277"/>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3"/>
      <c r="E25" s="73"/>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2021-04-09T12:09:03Z</dcterms:modified>
</cp:coreProperties>
</file>