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ommaire" sheetId="1" r:id="rId1"/>
    <sheet name="1.1" sheetId="4" r:id="rId2"/>
    <sheet name="1.2" sheetId="5" r:id="rId3"/>
    <sheet name="1.3" sheetId="6" r:id="rId4"/>
    <sheet name="1.4" sheetId="7" r:id="rId5"/>
    <sheet name="1.5" sheetId="8" r:id="rId6"/>
    <sheet name="1.6" sheetId="9" r:id="rId7"/>
    <sheet name="1.7" sheetId="10" r:id="rId8"/>
    <sheet name="1.8" sheetId="11" r:id="rId9"/>
    <sheet name="1.9" sheetId="12" r:id="rId10"/>
  </sheets>
  <definedNames>
    <definedName name="_xlnm.Print_Area" localSheetId="1">'1.1'!$A$3:$C$3</definedName>
    <definedName name="_xlnm.Print_Area" localSheetId="2">'1.2'!$A$3:$C$4</definedName>
    <definedName name="_xlnm.Print_Area" localSheetId="3">'1.3'!$A$3:$H$114</definedName>
    <definedName name="_xlnm.Print_Area" localSheetId="4">'1.4'!$A$3:$G$16</definedName>
    <definedName name="_xlnm.Print_Area" localSheetId="5">'1.5'!#REF!</definedName>
    <definedName name="_xlnm.Print_Area" localSheetId="6">'1.6'!$A$3:$C$13</definedName>
    <definedName name="_xlnm.Print_Area" localSheetId="7">'1.7'!$A$3:$D$11</definedName>
    <definedName name="_xlnm.Print_Area" localSheetId="9">'1.9'!$A$3:$F$13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7" l="1"/>
  <c r="E11" i="7"/>
  <c r="F10" i="7"/>
  <c r="E10" i="7"/>
  <c r="F9" i="7"/>
  <c r="E9" i="7"/>
  <c r="F8" i="7"/>
  <c r="E8" i="7"/>
  <c r="F7" i="7"/>
  <c r="E7" i="7"/>
  <c r="F110" i="6"/>
  <c r="H110" i="6" s="1"/>
  <c r="F109" i="6"/>
  <c r="H109" i="6" s="1"/>
  <c r="F108" i="6"/>
  <c r="H108" i="6" s="1"/>
  <c r="F107" i="6"/>
  <c r="H107" i="6" s="1"/>
  <c r="F106" i="6"/>
  <c r="H106" i="6" s="1"/>
  <c r="F105" i="6"/>
  <c r="H105" i="6" s="1"/>
  <c r="F104" i="6"/>
  <c r="H104" i="6" s="1"/>
  <c r="H103" i="6"/>
  <c r="F103" i="6"/>
  <c r="F102" i="6"/>
  <c r="H102" i="6" s="1"/>
  <c r="F101" i="6"/>
  <c r="H101" i="6" s="1"/>
  <c r="F100" i="6"/>
  <c r="H100" i="6" s="1"/>
  <c r="F99" i="6"/>
  <c r="H99" i="6" s="1"/>
  <c r="F98" i="6"/>
  <c r="H98" i="6" s="1"/>
  <c r="F97" i="6"/>
  <c r="H97" i="6" s="1"/>
  <c r="F96" i="6"/>
  <c r="H96" i="6" s="1"/>
  <c r="F95" i="6"/>
  <c r="H95" i="6" s="1"/>
  <c r="F94" i="6"/>
  <c r="H94" i="6" s="1"/>
  <c r="F93" i="6"/>
  <c r="H93" i="6" s="1"/>
  <c r="F92" i="6"/>
  <c r="H92" i="6" s="1"/>
  <c r="F91" i="6"/>
  <c r="H91" i="6" s="1"/>
  <c r="F90" i="6"/>
  <c r="H90" i="6" s="1"/>
  <c r="F89" i="6"/>
  <c r="H89" i="6" s="1"/>
  <c r="F88" i="6"/>
  <c r="H88" i="6" s="1"/>
  <c r="F87" i="6"/>
  <c r="H87" i="6" s="1"/>
  <c r="F86" i="6"/>
  <c r="H86" i="6" s="1"/>
  <c r="F85" i="6"/>
  <c r="H85" i="6" s="1"/>
  <c r="F84" i="6"/>
  <c r="H84" i="6" s="1"/>
  <c r="F83" i="6"/>
  <c r="H83" i="6" s="1"/>
  <c r="F82" i="6"/>
  <c r="H82" i="6" s="1"/>
  <c r="F81" i="6"/>
  <c r="H81" i="6" s="1"/>
  <c r="F80" i="6"/>
  <c r="H80" i="6" s="1"/>
  <c r="F79" i="6"/>
  <c r="H79" i="6" s="1"/>
  <c r="F78" i="6"/>
  <c r="H78" i="6" s="1"/>
  <c r="F77" i="6"/>
  <c r="H77" i="6" s="1"/>
  <c r="F76" i="6"/>
  <c r="H76" i="6" s="1"/>
  <c r="F75" i="6"/>
  <c r="H75" i="6" s="1"/>
  <c r="F74" i="6"/>
  <c r="H74" i="6" s="1"/>
  <c r="F73" i="6"/>
  <c r="H73" i="6" s="1"/>
  <c r="F72" i="6"/>
  <c r="H72" i="6" s="1"/>
  <c r="F71" i="6"/>
  <c r="H71" i="6" s="1"/>
  <c r="F70" i="6"/>
  <c r="H70" i="6" s="1"/>
  <c r="F69" i="6"/>
  <c r="H69" i="6" s="1"/>
  <c r="F68" i="6"/>
  <c r="H68" i="6" s="1"/>
  <c r="F67" i="6"/>
  <c r="H67" i="6" s="1"/>
  <c r="F66" i="6"/>
  <c r="H66" i="6" s="1"/>
  <c r="H65" i="6"/>
  <c r="F65" i="6"/>
  <c r="H64" i="6"/>
  <c r="F64" i="6"/>
  <c r="F63" i="6"/>
  <c r="H63" i="6" s="1"/>
  <c r="F62" i="6"/>
  <c r="H62" i="6" s="1"/>
  <c r="F61" i="6"/>
  <c r="H61" i="6" s="1"/>
  <c r="F60" i="6"/>
  <c r="H60" i="6" s="1"/>
  <c r="F59" i="6"/>
  <c r="H59" i="6" s="1"/>
  <c r="F58" i="6"/>
  <c r="H58" i="6" s="1"/>
  <c r="H57" i="6"/>
  <c r="F57" i="6"/>
  <c r="F56" i="6"/>
  <c r="H56" i="6" s="1"/>
  <c r="F55" i="6"/>
  <c r="H55" i="6" s="1"/>
  <c r="F54" i="6"/>
  <c r="H54" i="6" s="1"/>
  <c r="F53" i="6"/>
  <c r="H53" i="6" s="1"/>
  <c r="F52" i="6"/>
  <c r="H52" i="6" s="1"/>
  <c r="F51" i="6"/>
  <c r="H51" i="6" s="1"/>
  <c r="F50" i="6"/>
  <c r="H50" i="6" s="1"/>
  <c r="F49" i="6"/>
  <c r="H49" i="6" s="1"/>
  <c r="F48" i="6"/>
  <c r="H48" i="6" s="1"/>
  <c r="F47" i="6"/>
  <c r="H47" i="6" s="1"/>
  <c r="F46" i="6"/>
  <c r="H46" i="6" s="1"/>
  <c r="F45" i="6"/>
  <c r="H45" i="6" s="1"/>
  <c r="F44" i="6"/>
  <c r="H44" i="6" s="1"/>
  <c r="F43" i="6"/>
  <c r="H43" i="6" s="1"/>
  <c r="F42" i="6"/>
  <c r="H42" i="6" s="1"/>
  <c r="F41" i="6"/>
  <c r="H41" i="6" s="1"/>
  <c r="F40" i="6"/>
  <c r="H40" i="6" s="1"/>
  <c r="H39" i="6"/>
  <c r="F39" i="6"/>
  <c r="F38" i="6"/>
  <c r="H38" i="6" s="1"/>
  <c r="F37" i="6"/>
  <c r="H37" i="6" s="1"/>
  <c r="F36" i="6"/>
  <c r="H36" i="6" s="1"/>
  <c r="F35" i="6"/>
  <c r="H35" i="6" s="1"/>
  <c r="F34" i="6"/>
  <c r="H34" i="6" s="1"/>
  <c r="F33" i="6"/>
  <c r="H33" i="6" s="1"/>
  <c r="F32" i="6"/>
  <c r="H32" i="6" s="1"/>
  <c r="F31" i="6"/>
  <c r="H31" i="6" s="1"/>
  <c r="F30" i="6"/>
  <c r="H30" i="6" s="1"/>
  <c r="F29" i="6"/>
  <c r="H29" i="6" s="1"/>
  <c r="F28" i="6"/>
  <c r="H28" i="6" s="1"/>
  <c r="F27" i="6"/>
  <c r="H27" i="6" s="1"/>
  <c r="F26" i="6"/>
  <c r="H26" i="6" s="1"/>
  <c r="F25" i="6"/>
  <c r="H25" i="6" s="1"/>
  <c r="F24" i="6"/>
  <c r="H24" i="6" s="1"/>
  <c r="F23" i="6"/>
  <c r="H23" i="6" s="1"/>
  <c r="F22" i="6"/>
  <c r="H22" i="6" s="1"/>
  <c r="F21" i="6"/>
  <c r="H21" i="6" s="1"/>
  <c r="F20" i="6"/>
  <c r="H20" i="6" s="1"/>
  <c r="F19" i="6"/>
  <c r="H19" i="6" s="1"/>
  <c r="F18" i="6"/>
  <c r="H18" i="6" s="1"/>
  <c r="F17" i="6"/>
  <c r="H17" i="6" s="1"/>
  <c r="F16" i="6"/>
  <c r="H16" i="6" s="1"/>
  <c r="F15" i="6"/>
  <c r="H15" i="6" s="1"/>
  <c r="F14" i="6"/>
  <c r="H14" i="6" s="1"/>
  <c r="F13" i="6"/>
  <c r="H13" i="6" s="1"/>
  <c r="F12" i="6"/>
  <c r="H12" i="6" s="1"/>
  <c r="F11" i="6"/>
  <c r="H11" i="6" s="1"/>
  <c r="F10" i="6"/>
  <c r="H10" i="6" s="1"/>
  <c r="F9" i="6"/>
  <c r="H9" i="6" s="1"/>
  <c r="F8" i="6"/>
  <c r="H8" i="6" s="1"/>
  <c r="F7" i="6"/>
  <c r="H7" i="6" s="1"/>
  <c r="B5" i="5"/>
  <c r="B6" i="5" s="1"/>
  <c r="D15" i="4"/>
  <c r="C15" i="4"/>
  <c r="B15" i="4"/>
</calcChain>
</file>

<file path=xl/sharedStrings.xml><?xml version="1.0" encoding="utf-8"?>
<sst xmlns="http://schemas.openxmlformats.org/spreadsheetml/2006/main" count="364" uniqueCount="318">
  <si>
    <t>THEME</t>
  </si>
  <si>
    <t>NUMERO DE L'INDICATEUR</t>
  </si>
  <si>
    <t>INTITULE DE L'INDICATEUR</t>
  </si>
  <si>
    <t>Thème 1 : Démographie</t>
  </si>
  <si>
    <t>Structure par âge de la population</t>
  </si>
  <si>
    <t>1.1</t>
  </si>
  <si>
    <t>Population des 15-29 ans en 2021</t>
  </si>
  <si>
    <t>INSEE</t>
  </si>
  <si>
    <t>1.2</t>
  </si>
  <si>
    <t>Projection de population en 2050 pour les 15-29 ans</t>
  </si>
  <si>
    <t>1.3</t>
  </si>
  <si>
    <t>Population des 15-29 ans dans chaque département en 2020</t>
  </si>
  <si>
    <t>1.4</t>
  </si>
  <si>
    <t>Couple</t>
  </si>
  <si>
    <t>1.5</t>
  </si>
  <si>
    <t>1.6</t>
  </si>
  <si>
    <t>Âge moyen au premier mariage</t>
  </si>
  <si>
    <t>1.7</t>
  </si>
  <si>
    <t>1.8</t>
  </si>
  <si>
    <t>Âge au premier enfant</t>
  </si>
  <si>
    <t>1.9</t>
  </si>
  <si>
    <t>Âge moyen des femmes au premier enfant</t>
  </si>
  <si>
    <t xml:space="preserve"> Âge moyen à l’accouchement selon le décile de niveau de vie et le rang de naissance </t>
  </si>
  <si>
    <t>Âge moyen des femmes au premier enfant selon le niveau de revenu entre 2012-2017</t>
  </si>
  <si>
    <t>Retour au sommaire</t>
  </si>
  <si>
    <t>1.1 - Population des 15-29 ans en 2023</t>
  </si>
  <si>
    <t>Population par sexe et groupe d'âges en 2023 : effectifs</t>
  </si>
  <si>
    <t>Groupe d'âges</t>
  </si>
  <si>
    <t>Femmes</t>
  </si>
  <si>
    <t>Hommes</t>
  </si>
  <si>
    <t>Ensemble</t>
  </si>
  <si>
    <t>15-19 ans</t>
  </si>
  <si>
    <t>20-24 ans</t>
  </si>
  <si>
    <t>25-29 ans</t>
  </si>
  <si>
    <r>
      <rPr>
        <sz val="8"/>
        <rFont val="Arial"/>
        <family val="2"/>
      </rPr>
      <t>Note : âge de la population au 1</t>
    </r>
    <r>
      <rPr>
        <vertAlign val="superscript"/>
        <sz val="8"/>
        <rFont val="Arial"/>
        <family val="2"/>
      </rPr>
      <t>er</t>
    </r>
    <r>
      <rPr>
        <sz val="8"/>
        <rFont val="Arial"/>
        <family val="2"/>
      </rPr>
      <t xml:space="preserve"> janvier ; données provisoires arrêtées à fin novembre 2022.</t>
    </r>
  </si>
  <si>
    <r>
      <rPr>
        <sz val="8"/>
        <rFont val="Arial"/>
        <family val="2"/>
        <charset val="1"/>
      </rPr>
      <t>Lecture : au 1</t>
    </r>
    <r>
      <rPr>
        <vertAlign val="superscript"/>
        <sz val="8"/>
        <rFont val="Arial"/>
        <family val="2"/>
        <charset val="1"/>
      </rPr>
      <t>er</t>
    </r>
    <r>
      <rPr>
        <sz val="8"/>
        <rFont val="Arial"/>
        <family val="2"/>
        <charset val="1"/>
      </rPr>
      <t xml:space="preserve"> janvier 2023, la France compte 5 750 207 femmes et 6 025 619 hommes de moins de 15 ans. </t>
    </r>
  </si>
  <si>
    <t>Champ : France.</t>
  </si>
  <si>
    <t>Source : Insee, estimations de population.</t>
  </si>
  <si>
    <t>15-29</t>
  </si>
  <si>
    <t>Âge au 1er janvier</t>
  </si>
  <si>
    <t>1.2 - Projection de population en 2050 pour les 15-29 ans</t>
  </si>
  <si>
    <t>Total</t>
  </si>
  <si>
    <t>1.3 - Population des 15-29 ans dans chaque département en 2023</t>
  </si>
  <si>
    <t>Départements</t>
  </si>
  <si>
    <t>15 à 19 ans</t>
  </si>
  <si>
    <t>20 à 24 ans</t>
  </si>
  <si>
    <t>25 à 29 ans</t>
  </si>
  <si>
    <t>15-29ans</t>
  </si>
  <si>
    <t>Total Population</t>
  </si>
  <si>
    <t>Part des 15-29 ans</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</si>
  <si>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</si>
  <si>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</si>
  <si>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</si>
  <si>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</si>
  <si>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</si>
  <si>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</si>
  <si>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</si>
  <si>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</si>
  <si>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</si>
  <si>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</si>
  <si>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</si>
  <si>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</si>
  <si>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</si>
  <si>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</si>
  <si>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</si>
  <si>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</si>
  <si>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</si>
  <si>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</si>
  <si>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</si>
  <si>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</si>
  <si>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</si>
  <si>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</si>
  <si>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</si>
  <si>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</si>
  <si>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</si>
  <si>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</si>
  <si>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</si>
  <si>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</si>
  <si>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</si>
  <si>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</si>
  <si>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</si>
  <si>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</si>
  <si>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</si>
  <si>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</si>
  <si>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</si>
  <si>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</si>
  <si>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</si>
  <si>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</si>
  <si>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</si>
  <si>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</si>
  <si>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</si>
  <si>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</si>
  <si>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</si>
  <si>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</si>
  <si>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</si>
  <si>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</si>
  <si>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</si>
  <si>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</si>
  <si>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</si>
  <si>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</si>
  <si>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</si>
  <si>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</si>
  <si>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</si>
  <si>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</si>
  <si>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</si>
  <si>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</si>
  <si>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</si>
  <si>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</si>
  <si>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</si>
  <si>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</si>
  <si>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</si>
  <si>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</si>
  <si>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</si>
  <si>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</si>
  <si>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</si>
  <si>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</si>
  <si>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</si>
  <si>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</si>
  <si>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</si>
  <si>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</si>
  <si>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</si>
  <si>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</si>
  <si>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</si>
  <si>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</si>
  <si>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</si>
  <si>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</si>
  <si>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</si>
  <si>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</si>
  <si>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</si>
  <si>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</si>
  <si>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</si>
  <si>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</si>
  <si>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</si>
  <si>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</si>
  <si>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</si>
  <si>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</si>
  <si>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</si>
  <si>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</si>
  <si>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</si>
  <si>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</si>
  <si>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</si>
  <si>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</si>
  <si>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</si>
  <si>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</si>
  <si>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</si>
  <si>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</si>
  <si>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</si>
  <si>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</si>
  <si>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</si>
  <si>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</si>
  <si>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</si>
  <si>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</si>
  <si>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</si>
  <si>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</si>
  <si>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</si>
  <si>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</si>
  <si>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</si>
  <si>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</si>
  <si>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</si>
  <si>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</si>
  <si>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</si>
  <si>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</si>
  <si>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</si>
  <si>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</si>
  <si>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</si>
  <si>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</si>
  <si>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</si>
  <si>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</si>
  <si>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</si>
  <si>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</si>
  <si>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</si>
  <si>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</si>
  <si>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</si>
  <si>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</si>
  <si>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</si>
  <si>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</si>
  <si>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</si>
  <si>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</si>
  <si>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</si>
  <si>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</si>
  <si>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</si>
  <si>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</si>
  <si>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</si>
  <si>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</si>
  <si>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</si>
  <si>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</si>
  <si>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</si>
  <si>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</si>
  <si>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</si>
  <si>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</si>
  <si>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</si>
  <si>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</si>
  <si>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</si>
  <si>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</si>
  <si>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</si>
  <si>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</si>
  <si>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</si>
  <si>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</si>
  <si>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</si>
  <si>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</si>
  <si>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</si>
  <si>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</si>
  <si>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</si>
  <si>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</si>
  <si>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</si>
  <si>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</si>
  <si>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</si>
  <si>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</si>
  <si>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</si>
  <si>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</si>
  <si>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</si>
  <si>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</si>
  <si>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</si>
  <si>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</si>
  <si>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</si>
  <si>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</si>
  <si>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</si>
  <si>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</si>
  <si>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</si>
  <si>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</si>
  <si>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</si>
  <si>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</si>
  <si>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</si>
  <si>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</si>
  <si>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</si>
  <si>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</si>
  <si>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</si>
  <si>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</si>
  <si>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</si>
  <si>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</si>
  <si>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</si>
  <si>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</si>
  <si>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</si>
  <si>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</si>
  <si>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</si>
  <si>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</si>
  <si>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</si>
  <si>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</si>
  <si>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</si>
  <si>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</si>
  <si>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</si>
  <si>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</si>
  <si>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 xml:space="preserve">France métropolitaine </t>
  </si>
  <si>
    <t xml:space="preserve">Guadeloupe </t>
  </si>
  <si>
    <t xml:space="preserve">Martinique </t>
  </si>
  <si>
    <t>Guyane</t>
  </si>
  <si>
    <t>La Réunion</t>
  </si>
  <si>
    <t>Mayotte</t>
  </si>
  <si>
    <t>DOM</t>
  </si>
  <si>
    <t>France métropolitaine et DOM</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</si>
  <si>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t>
    </r>
  </si>
  <si>
    <r>
      <rPr>
        <b/>
        <sz val="10"/>
        <rFont val="Arial"/>
        <family val="2"/>
      </rPr>
      <t>Lecture :</t>
    </r>
    <r>
      <rPr>
        <sz val="10"/>
        <rFont val="Arial"/>
        <family val="2"/>
      </rPr>
      <t xml:space="preserve"> Au 1er janvier 2023, la Haute-Corse compte 29 532 jeunes de 15-29 ans, ils représentent 16 % de la population de ce département.</t>
    </r>
  </si>
  <si>
    <r>
      <rPr>
        <b/>
        <sz val="10"/>
        <color theme="1"/>
        <rFont val="Arial"/>
        <family val="2"/>
      </rPr>
      <t>Note :</t>
    </r>
    <r>
      <rPr>
        <sz val="10"/>
        <color theme="1"/>
        <rFont val="Arial"/>
        <family val="2"/>
      </rPr>
      <t xml:space="preserve"> Il s'agit de l'âge au 1er janvier.</t>
    </r>
  </si>
  <si>
    <t>Source : Insee - Estimations de population (résultats provisoires arrêtés fin 2022)</t>
  </si>
  <si>
    <t>1.4 - Répartition des 15-29 ans selon la taille de leur commune de résidence en 2019</t>
  </si>
  <si>
    <t>Effectif (en nombre)</t>
  </si>
  <si>
    <t>Part dans la population totale (en %)</t>
  </si>
  <si>
    <t>Rural</t>
  </si>
  <si>
    <t>Urbain</t>
  </si>
  <si>
    <t>15-17 ans</t>
  </si>
  <si>
    <t>18-19 ans</t>
  </si>
  <si>
    <t>Ensemble 15-29 ans</t>
  </si>
  <si>
    <r>
      <t xml:space="preserve">Source : </t>
    </r>
    <r>
      <rPr>
        <sz val="10"/>
        <color theme="1"/>
        <rFont val="Arial"/>
        <family val="2"/>
      </rPr>
      <t>INSEE, recensement de la population 2019, exploitation principale, calculs INJEP-MEDES.</t>
    </r>
  </si>
  <si>
    <r>
      <rPr>
        <b/>
        <sz val="10"/>
        <color theme="1"/>
        <rFont val="Arial"/>
        <family val="2"/>
      </rPr>
      <t>Lecture :</t>
    </r>
    <r>
      <rPr>
        <sz val="10"/>
        <color theme="1"/>
        <rFont val="Arial"/>
        <family val="2"/>
      </rPr>
      <t xml:space="preserve"> En 2019, prés de 3,8 millions de 15-29 ans habitent en milieu rural, soit 32,2 % de la tranche d'âge.</t>
    </r>
  </si>
  <si>
    <r>
      <rPr>
        <b/>
        <sz val="10"/>
        <color theme="1"/>
        <rFont val="Arial"/>
        <family val="2"/>
      </rPr>
      <t>Note :</t>
    </r>
    <r>
      <rPr>
        <sz val="10"/>
        <color theme="1"/>
        <rFont val="Arial"/>
        <family val="2"/>
      </rPr>
      <t xml:space="preserve"> Plusieurs définitions du milieu urbain et du milieu rural coexistent. Celle utilisée ici associe repose sur la taille de l'Unité Urbaine de résidence. Si celle-ci regroupe moins de 3 000 habitants, elle est considérée comme rurale.</t>
    </r>
  </si>
  <si>
    <t>1.5 - Situations résidentielles et conjugales des 18-34 ans en 2019</t>
  </si>
  <si>
    <t>En %</t>
  </si>
  <si>
    <t>En couple cohabitant</t>
  </si>
  <si>
    <t>En couple non cohabitant</t>
  </si>
  <si>
    <t>Pas en couple</t>
  </si>
  <si>
    <t>18-24 ans</t>
  </si>
  <si>
    <t>25-34 ans</t>
  </si>
  <si>
    <r>
      <t xml:space="preserve">Source : </t>
    </r>
    <r>
      <rPr>
        <sz val="10"/>
        <color theme="1"/>
        <rFont val="Arial"/>
        <family val="2"/>
      </rPr>
      <t>INSEE, Recensement de la population 2019.</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</si>
  <si>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personnes majeures vivant en ménage ordinaire.</t>
    </r>
  </si>
  <si>
    <r>
      <rPr>
        <b/>
        <sz val="10"/>
        <color theme="1"/>
        <rFont val="Arial"/>
        <family val="2"/>
      </rPr>
      <t>Lecture :</t>
    </r>
    <r>
      <rPr>
        <sz val="10"/>
        <color theme="1"/>
        <rFont val="Arial"/>
        <family val="2"/>
      </rPr>
      <t xml:space="preserve"> En 2019, 12 % des hommes âgés entre 18 et 24 ans sont en couple cohabitant, 1,3 % sont en couple non-cohabitant, 86,7 % ne sont pas en couple.</t>
    </r>
  </si>
  <si>
    <r>
      <rPr>
        <b/>
        <sz val="10"/>
        <color theme="1"/>
        <rFont val="Arial"/>
        <family val="2"/>
      </rPr>
      <t>Note :</t>
    </r>
    <r>
      <rPr>
        <sz val="10"/>
        <color theme="1"/>
        <rFont val="Arial"/>
        <family val="2"/>
      </rPr>
      <t xml:space="preserve"> Une personne est considérée "en couple" si elle a renseigné "Marié(e)", "Pacsé(e)" ou "En concubinage ou union libre" comme statut conjugal.  Les couples cohabitants regroupent les personnes qui ont indiquer "adultes d'un couple avec ou sans enfants" comme mode de cohabitation.</t>
    </r>
  </si>
  <si>
    <t>1.6 - Âge moyen au premier mariage</t>
  </si>
  <si>
    <t>En année</t>
  </si>
  <si>
    <r>
      <t xml:space="preserve">Source : </t>
    </r>
    <r>
      <rPr>
        <sz val="10"/>
        <color theme="1"/>
        <rFont val="Arial"/>
        <family val="2"/>
      </rPr>
      <t>INSEE, statistiques de l'état civil et estimations de population.</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</si>
  <si>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 jusqu en 2014 et France inclus Mayotte à partir de 2014.</t>
    </r>
  </si>
  <si>
    <r>
      <t xml:space="preserve">Lecture : </t>
    </r>
    <r>
      <rPr>
        <sz val="10"/>
        <color theme="1"/>
        <rFont val="Arial"/>
        <family val="2"/>
      </rPr>
      <t>En 2020, en moyenne, les femmes se marient pour la première fois à 31,5 ans.</t>
    </r>
  </si>
  <si>
    <r>
      <t xml:space="preserve">Note: </t>
    </r>
    <r>
      <rPr>
        <sz val="10"/>
        <color theme="1"/>
        <rFont val="Arial"/>
        <family val="2"/>
      </rPr>
      <t xml:space="preserve">L'âge moyen au premier mariage est l'âge moyen calculé pour une génération fictive d'hommes et de femmes qui auraient à tout âge les taux de primo-nuptialité (nombre de mariages de célibataires) calculés l'année considérée. </t>
    </r>
  </si>
  <si>
    <t>Source : Eurostat</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</si>
  <si>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jusqu'en 1998, France hors Mayotte ensuite.</t>
    </r>
  </si>
  <si>
    <r>
      <t xml:space="preserve">Lecture : </t>
    </r>
    <r>
      <rPr>
        <sz val="10"/>
        <color theme="1"/>
        <rFont val="Arial"/>
        <family val="2"/>
      </rPr>
      <t>En 2020, en moyenne, les femmes donnent naissance à leur premier enfant à 28,9 ans.</t>
    </r>
  </si>
  <si>
    <t>Niveau de vie moyen (en euros par mois)</t>
  </si>
  <si>
    <t>Âge moyen à l'accouchement (en années)</t>
  </si>
  <si>
    <t>&lt; à D1</t>
  </si>
  <si>
    <t>D1 à D2</t>
  </si>
  <si>
    <t>D2 à D3</t>
  </si>
  <si>
    <t>D3 à D4</t>
  </si>
  <si>
    <t>D4 à D5</t>
  </si>
  <si>
    <t>D5 à D6</t>
  </si>
  <si>
    <t>D6 à D7</t>
  </si>
  <si>
    <t>D7 à D8</t>
  </si>
  <si>
    <t>D8 à D9</t>
  </si>
  <si>
    <t>&gt; à D10</t>
  </si>
  <si>
    <t>Champ : femmes de 15 à 50 ans, France métropolitaine.</t>
  </si>
  <si>
    <t>Sources : Insee-DGFiP-Cnaf-Cnav-CCMSA, Échantillon démographique permanent.</t>
  </si>
  <si>
    <t>Les femmes les plus modestes et les plus aisées ont le plus d’enfants - Insee Première - 1826</t>
  </si>
  <si>
    <t>Lecture : les 10 % de femmes les moins aisées (en deçà du 1er décile de niveau de vie), qui ont un niveau de vie moyen de 633 euros par mois sur la période, ont eu leur premier enfant en moyenne à 27,5 ans, d’après leur fécondité observée de 2012 à 2017 par âge et rang de naissance.</t>
  </si>
  <si>
    <t xml:space="preserve">Nombrer de 15-29 dans la population </t>
  </si>
  <si>
    <t>Part des 15-29ans dans la population</t>
  </si>
  <si>
    <t>1.7 - Âge moyen des femmes au premier enfant</t>
  </si>
  <si>
    <t>1.8 - Âge moyen à l’accouchement selon le décile de niveau de vie et le rang de naissance</t>
  </si>
  <si>
    <t>1.9 - Âge moyen des femmes au premier enfant selon le niveau de revenu entre 2012-2017</t>
  </si>
  <si>
    <t>Source : Insee, scénario central des projections de population 2021-2070.</t>
  </si>
  <si>
    <t>Champ : France</t>
  </si>
  <si>
    <r>
      <rPr>
        <b/>
        <sz val="10"/>
        <color theme="1"/>
        <rFont val="Arial"/>
        <family val="2"/>
      </rPr>
      <t>Lecture</t>
    </r>
    <r>
      <rPr>
        <sz val="10"/>
        <color theme="1"/>
        <rFont val="Arial"/>
        <family val="2"/>
      </rPr>
      <t xml:space="preserve"> : Le premier Janvier 2050 les 15-29ans représenterons 15,7% de la population </t>
    </r>
  </si>
  <si>
    <r>
      <t>1</t>
    </r>
    <r>
      <rPr>
        <b/>
        <vertAlign val="superscript"/>
        <sz val="10"/>
        <rFont val="Arial"/>
        <family val="2"/>
      </rPr>
      <t>er</t>
    </r>
    <r>
      <rPr>
        <b/>
        <sz val="10"/>
        <rFont val="Arial"/>
        <family val="2"/>
      </rPr>
      <t xml:space="preserve"> enfant</t>
    </r>
  </si>
  <si>
    <r>
      <t>2</t>
    </r>
    <r>
      <rPr>
        <b/>
        <vertAlign val="superscript"/>
        <sz val="10"/>
        <rFont val="Arial"/>
        <family val="2"/>
      </rPr>
      <t>e</t>
    </r>
    <r>
      <rPr>
        <b/>
        <sz val="10"/>
        <rFont val="Arial"/>
        <family val="2"/>
      </rPr>
      <t xml:space="preserve"> enfant</t>
    </r>
  </si>
  <si>
    <r>
      <t>3</t>
    </r>
    <r>
      <rPr>
        <b/>
        <vertAlign val="superscript"/>
        <sz val="10"/>
        <rFont val="Arial"/>
        <family val="2"/>
      </rPr>
      <t>e</t>
    </r>
    <r>
      <rPr>
        <b/>
        <sz val="10"/>
        <rFont val="Arial"/>
        <family val="2"/>
      </rPr>
      <t xml:space="preserve"> enfant</t>
    </r>
  </si>
  <si>
    <r>
      <t>Lecture : les 10 % de femmes les moins aisées (en deçà du 1</t>
    </r>
    <r>
      <rPr>
        <vertAlign val="superscript"/>
        <sz val="10"/>
        <rFont val="Arial"/>
        <family val="2"/>
      </rPr>
      <t>er</t>
    </r>
    <r>
      <rPr>
        <sz val="10"/>
        <color theme="1"/>
        <rFont val="Arial"/>
        <family val="2"/>
      </rPr>
      <t xml:space="preserve"> décile de niveau de vie), qui ont un niveau de vie moyen de 633 euros par mois sur la période, ont eu leur premier enfant en moyenne à 27,5 ans, d’après leur fécondité observée de 2012 à 2017 par âge et rang de naissance.</t>
    </r>
  </si>
  <si>
    <r>
      <t>1</t>
    </r>
    <r>
      <rPr>
        <b/>
        <vertAlign val="superscript"/>
        <sz val="10"/>
        <color rgb="FF000000"/>
        <rFont val="Arial"/>
        <family val="2"/>
      </rPr>
      <t>er</t>
    </r>
    <r>
      <rPr>
        <b/>
        <sz val="10"/>
        <color rgb="FF000000"/>
        <rFont val="Arial"/>
        <family val="2"/>
      </rPr>
      <t xml:space="preserve"> enfant</t>
    </r>
  </si>
  <si>
    <t>Situations conjugales des 18-34 ans en 2019</t>
  </si>
  <si>
    <t>Répartition des 15-29 ans selon le type de milieu de résidence en 2019</t>
  </si>
  <si>
    <t>Source : INSEE</t>
  </si>
  <si>
    <t>CHIFFRES CLÉS JEUNESSE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</si>
</sst>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37" x14ac:knownFonts="1">
    <font>
      <sz val="11"/>
      <color theme="1"/>
      <name val="Calibri"/>
      <family val="2"/>
      <scheme val="minor"/>
    </font>
    <font>
      <sz val="11"/>
      <color theme="1"/>
      <name val="Calibri"/>
      <family val="2"/>
      <scheme val="minor"/>
    </font>
    <font>
      <b/>
      <sz val="11"/>
      <color theme="3"/>
      <name val="Calibri"/>
      <family val="2"/>
      <scheme val="minor"/>
    </font>
    <font>
      <sz val="10"/>
      <color theme="1"/>
      <name val="Arial"/>
      <family val="2"/>
    </font>
    <font>
      <b/>
      <sz val="10"/>
      <color rgb="FFFF0000"/>
      <name val="Arial"/>
      <family val="2"/>
    </font>
    <font>
      <b/>
      <sz val="14"/>
      <color theme="3"/>
      <name val="Arial"/>
      <family val="2"/>
    </font>
    <font>
      <sz val="10"/>
      <name val="Arial"/>
      <family val="2"/>
    </font>
    <font>
      <b/>
      <sz val="10"/>
      <name val="Arial"/>
      <family val="2"/>
    </font>
    <font>
      <b/>
      <sz val="10"/>
      <color theme="1"/>
      <name val="Arial"/>
      <family val="2"/>
    </font>
    <font>
      <u/>
      <sz val="11"/>
      <color theme="10"/>
      <name val="Calibri"/>
      <family val="2"/>
      <scheme val="minor"/>
    </font>
    <font>
      <b/>
      <sz val="11"/>
      <color theme="3"/>
      <name val="Arial"/>
      <family val="2"/>
    </font>
    <font>
      <sz val="11"/>
      <color theme="1"/>
      <name val="Arial"/>
      <family val="2"/>
    </font>
    <font>
      <b/>
      <sz val="11"/>
      <color rgb="FFFF0000"/>
      <name val="Arial"/>
      <family val="2"/>
    </font>
    <font>
      <b/>
      <sz val="12"/>
      <color theme="1"/>
      <name val="Arial"/>
      <family val="2"/>
    </font>
    <font>
      <b/>
      <sz val="10"/>
      <name val="Arial"/>
      <family val="2"/>
      <charset val="1"/>
    </font>
    <font>
      <sz val="10"/>
      <name val="Arial"/>
      <family val="2"/>
      <charset val="1"/>
    </font>
    <font>
      <b/>
      <sz val="10"/>
      <color rgb="FF000000"/>
      <name val="Arial"/>
      <family val="2"/>
      <charset val="1"/>
    </font>
    <font>
      <sz val="8"/>
      <name val="Arial"/>
      <family val="2"/>
    </font>
    <font>
      <vertAlign val="superscript"/>
      <sz val="8"/>
      <name val="Arial"/>
      <family val="2"/>
    </font>
    <font>
      <sz val="8"/>
      <name val="Arial"/>
      <family val="2"/>
      <charset val="1"/>
    </font>
    <font>
      <vertAlign val="superscript"/>
      <sz val="8"/>
      <name val="Arial"/>
      <family val="2"/>
      <charset val="1"/>
    </font>
    <font>
      <i/>
      <sz val="8"/>
      <name val="Arial"/>
      <family val="2"/>
      <charset val="1"/>
    </font>
    <font>
      <b/>
      <sz val="10"/>
      <color indexed="8"/>
      <name val="Arial"/>
      <family val="2"/>
    </font>
    <font>
      <sz val="10"/>
      <color indexed="8"/>
      <name val="Arial"/>
      <family val="2"/>
    </font>
    <font>
      <b/>
      <u/>
      <sz val="10"/>
      <color rgb="FFFF0000"/>
      <name val="Arial"/>
      <family val="2"/>
    </font>
    <font>
      <sz val="10"/>
      <color rgb="FFFF0000"/>
      <name val="Arial"/>
      <family val="2"/>
    </font>
    <font>
      <b/>
      <sz val="8"/>
      <name val="Arial"/>
      <family val="2"/>
    </font>
    <font>
      <b/>
      <sz val="8"/>
      <color theme="1"/>
      <name val="Arial"/>
      <family val="2"/>
    </font>
    <font>
      <sz val="11"/>
      <color rgb="FFFF0000"/>
      <name val="Arial"/>
      <family val="2"/>
    </font>
    <font>
      <b/>
      <vertAlign val="superscript"/>
      <sz val="10"/>
      <name val="Arial"/>
      <family val="2"/>
    </font>
    <font>
      <vertAlign val="superscript"/>
      <sz val="10"/>
      <name val="Arial"/>
      <family val="2"/>
    </font>
    <font>
      <b/>
      <i/>
      <u/>
      <sz val="9"/>
      <color rgb="FF000000"/>
      <name val="Arial"/>
      <family val="2"/>
    </font>
    <font>
      <b/>
      <sz val="10"/>
      <color rgb="FF525457"/>
      <name val="Arial"/>
      <family val="2"/>
    </font>
    <font>
      <i/>
      <sz val="10"/>
      <name val="Arial"/>
      <family val="2"/>
    </font>
    <font>
      <sz val="10"/>
      <color rgb="FF000000"/>
      <name val="Arial"/>
      <family val="2"/>
    </font>
    <font>
      <b/>
      <sz val="10"/>
      <color rgb="FF000000"/>
      <name val="Arial"/>
      <family val="2"/>
    </font>
    <font>
      <b/>
      <vertAlign val="superscript"/>
      <sz val="10"/>
      <color rgb="FF000000"/>
      <name val="Arial"/>
      <family val="2"/>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8"/>
      </left>
      <right style="double">
        <color indexed="8"/>
      </right>
      <top style="double">
        <color indexed="8"/>
      </top>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style="thin">
        <color indexed="8"/>
      </right>
      <top style="thin">
        <color indexed="8"/>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style="dotted">
        <color auto="1"/>
      </left>
      <right style="dotted">
        <color auto="1"/>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dotted">
        <color auto="1"/>
      </left>
      <right style="dotted">
        <color auto="1"/>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dotted">
        <color auto="1"/>
      </left>
      <right style="dotted">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right/>
      <top/>
      <bottom style="hair">
        <color indexed="64"/>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right/>
      <top style="hair">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9" fontId="1" fillId="0" borderId="0" applyFont="0" applyFill="0" applyBorder="0" applyAlignment="0" applyProtection="0"/>
    <xf numFmtId="0" fontId="9" fillId="0" borderId="0" applyNumberFormat="0" applyFill="0" applyBorder="0" applyAlignment="0" applyProtection="0"/>
    <xf numFmtId="164" fontId="1" fillId="0" borderId="0" applyFont="0" applyFill="0" applyBorder="0" applyAlignment="0" applyProtection="0"/>
    <xf numFmtId="0" fontId="6" fillId="0" borderId="0"/>
  </cellStyleXfs>
  <cellXfs count="199">
    <xf numFmtId="0" fontId="0" fillId="0" borderId="0" xfId="0"/>
    <xf numFmtId="0" fontId="3" fillId="2" borderId="0" xfId="0" applyFont="1" applyFill="1"/>
    <xf numFmtId="0" fontId="4" fillId="2" borderId="0" xfId="0" applyFont="1" applyFill="1" applyAlignment="1">
      <alignment horizontal="center"/>
    </xf>
    <xf numFmtId="0" fontId="0" fillId="2" borderId="0" xfId="0" applyFill="1"/>
    <xf numFmtId="0" fontId="5" fillId="2" borderId="0" xfId="0" applyFont="1" applyFill="1"/>
    <xf numFmtId="0" fontId="6" fillId="2" borderId="0" xfId="0" applyFont="1" applyFill="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1" xfId="2" applyFont="1" applyFill="1" applyBorder="1" applyAlignment="1">
      <alignment horizontal="center" vertical="center"/>
    </xf>
    <xf numFmtId="0" fontId="8" fillId="2" borderId="1" xfId="0" applyFont="1" applyFill="1" applyBorder="1" applyAlignment="1">
      <alignment vertical="center" wrapText="1"/>
    </xf>
    <xf numFmtId="0" fontId="3" fillId="2" borderId="1" xfId="0" applyFont="1" applyFill="1" applyBorder="1"/>
    <xf numFmtId="0" fontId="4" fillId="2" borderId="0" xfId="0" applyFont="1" applyFill="1"/>
    <xf numFmtId="0" fontId="3" fillId="2" borderId="1" xfId="0" applyFont="1" applyFill="1" applyBorder="1" applyAlignment="1">
      <alignment vertical="center" wrapText="1"/>
    </xf>
    <xf numFmtId="0" fontId="3" fillId="0" borderId="0" xfId="0" applyFont="1"/>
    <xf numFmtId="0" fontId="10" fillId="2" borderId="0" xfId="2" applyFont="1" applyFill="1"/>
    <xf numFmtId="0" fontId="11" fillId="2" borderId="0" xfId="0" applyFont="1" applyFill="1"/>
    <xf numFmtId="0" fontId="12" fillId="2" borderId="0" xfId="0" applyFont="1" applyFill="1"/>
    <xf numFmtId="0" fontId="13" fillId="2" borderId="0" xfId="0" applyFont="1" applyFill="1" applyAlignment="1">
      <alignment vertical="center"/>
    </xf>
    <xf numFmtId="0" fontId="3" fillId="2" borderId="0" xfId="0" applyFont="1" applyFill="1" applyAlignment="1">
      <alignment horizontal="center"/>
    </xf>
    <xf numFmtId="0" fontId="14" fillId="0" borderId="0"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horizontal="left" vertical="center"/>
    </xf>
    <xf numFmtId="3" fontId="14" fillId="0" borderId="0" xfId="3" applyNumberFormat="1" applyFont="1" applyBorder="1" applyAlignment="1" applyProtection="1">
      <alignment horizontal="right" vertical="center"/>
    </xf>
    <xf numFmtId="0" fontId="19" fillId="0" borderId="0" xfId="0" applyFont="1" applyBorder="1" applyAlignment="1">
      <alignment horizontal="left" vertical="center"/>
    </xf>
    <xf numFmtId="165" fontId="15" fillId="0" borderId="0" xfId="3" applyNumberFormat="1" applyFont="1" applyBorder="1" applyAlignment="1" applyProtection="1">
      <alignment vertical="center"/>
    </xf>
    <xf numFmtId="0" fontId="21" fillId="0" borderId="0" xfId="0" applyFont="1" applyBorder="1" applyAlignment="1">
      <alignment horizontal="left" vertical="center"/>
    </xf>
    <xf numFmtId="3" fontId="3" fillId="2" borderId="0" xfId="0" applyNumberFormat="1" applyFont="1" applyFill="1"/>
    <xf numFmtId="0" fontId="24" fillId="2" borderId="0" xfId="2" applyFont="1" applyFill="1"/>
    <xf numFmtId="0" fontId="25" fillId="2" borderId="0" xfId="0" applyFont="1" applyFill="1" applyAlignment="1">
      <alignment horizontal="center"/>
    </xf>
    <xf numFmtId="0" fontId="25" fillId="2" borderId="0" xfId="0" applyFont="1" applyFill="1"/>
    <xf numFmtId="166" fontId="3" fillId="2" borderId="0" xfId="1" applyNumberFormat="1" applyFont="1" applyFill="1" applyAlignment="1">
      <alignment horizontal="center" vertical="center"/>
    </xf>
    <xf numFmtId="3" fontId="7" fillId="0" borderId="13" xfId="0" applyNumberFormat="1" applyFont="1" applyBorder="1" applyAlignment="1">
      <alignment horizontal="center"/>
    </xf>
    <xf numFmtId="3" fontId="7" fillId="0" borderId="17" xfId="0" applyNumberFormat="1" applyFont="1" applyBorder="1"/>
    <xf numFmtId="3" fontId="7" fillId="0" borderId="23" xfId="0" applyNumberFormat="1" applyFont="1" applyBorder="1"/>
    <xf numFmtId="3" fontId="7" fillId="0" borderId="24" xfId="0" applyNumberFormat="1" applyFont="1" applyBorder="1"/>
    <xf numFmtId="3" fontId="7" fillId="0" borderId="26" xfId="0" applyNumberFormat="1" applyFont="1" applyBorder="1"/>
    <xf numFmtId="3" fontId="7" fillId="0" borderId="21" xfId="0" applyNumberFormat="1" applyFont="1" applyFill="1" applyBorder="1"/>
    <xf numFmtId="0" fontId="3" fillId="2" borderId="0" xfId="0" applyFont="1" applyFill="1" applyAlignment="1">
      <alignment vertical="center"/>
    </xf>
    <xf numFmtId="0" fontId="6" fillId="2" borderId="0" xfId="0" applyFont="1" applyFill="1" applyAlignment="1">
      <alignment vertical="center"/>
    </xf>
    <xf numFmtId="0" fontId="8" fillId="2" borderId="0" xfId="0" applyFont="1" applyFill="1"/>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6" fillId="2" borderId="34" xfId="0" applyFont="1" applyFill="1" applyBorder="1" applyAlignment="1">
      <alignment horizontal="left" vertical="center"/>
    </xf>
    <xf numFmtId="3" fontId="6" fillId="0" borderId="35" xfId="3" applyNumberFormat="1" applyFont="1" applyFill="1" applyBorder="1" applyAlignment="1">
      <alignment horizontal="center" vertical="center"/>
    </xf>
    <xf numFmtId="3" fontId="6" fillId="0" borderId="36" xfId="3" applyNumberFormat="1" applyFont="1" applyFill="1" applyBorder="1" applyAlignment="1">
      <alignment horizontal="center" vertical="center"/>
    </xf>
    <xf numFmtId="3" fontId="6" fillId="0" borderId="37" xfId="3" applyNumberFormat="1" applyFont="1" applyFill="1" applyBorder="1" applyAlignment="1">
      <alignment horizontal="center" vertical="center"/>
    </xf>
    <xf numFmtId="167" fontId="6" fillId="0" borderId="38" xfId="3"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0" fontId="6" fillId="2" borderId="3" xfId="0" applyFont="1" applyFill="1" applyBorder="1" applyAlignment="1">
      <alignment horizontal="left" vertical="center"/>
    </xf>
    <xf numFmtId="3" fontId="6" fillId="0" borderId="39" xfId="3" applyNumberFormat="1" applyFont="1" applyFill="1" applyBorder="1" applyAlignment="1">
      <alignment horizontal="center" vertical="center"/>
    </xf>
    <xf numFmtId="3" fontId="6" fillId="0" borderId="38" xfId="3" applyNumberFormat="1" applyFont="1" applyFill="1" applyBorder="1" applyAlignment="1">
      <alignment horizontal="center" vertical="center"/>
    </xf>
    <xf numFmtId="3" fontId="6" fillId="0" borderId="28" xfId="3" applyNumberFormat="1" applyFont="1" applyFill="1" applyBorder="1" applyAlignment="1">
      <alignment horizontal="center" vertical="center"/>
    </xf>
    <xf numFmtId="167" fontId="6" fillId="0" borderId="39" xfId="3" applyNumberFormat="1" applyFont="1" applyFill="1" applyBorder="1" applyAlignment="1">
      <alignment horizontal="center" vertical="center"/>
    </xf>
    <xf numFmtId="0" fontId="7" fillId="2" borderId="40" xfId="0" applyFont="1" applyFill="1" applyBorder="1" applyAlignment="1">
      <alignment horizontal="left" vertical="center"/>
    </xf>
    <xf numFmtId="3" fontId="7" fillId="0" borderId="29" xfId="3" applyNumberFormat="1" applyFont="1" applyFill="1" applyBorder="1" applyAlignment="1">
      <alignment horizontal="center" vertical="center"/>
    </xf>
    <xf numFmtId="3" fontId="7" fillId="0" borderId="33" xfId="3" applyNumberFormat="1" applyFont="1" applyFill="1" applyBorder="1" applyAlignment="1">
      <alignment horizontal="center" vertical="center"/>
    </xf>
    <xf numFmtId="3" fontId="7" fillId="0" borderId="31" xfId="3" applyNumberFormat="1" applyFont="1" applyFill="1" applyBorder="1" applyAlignment="1">
      <alignment horizontal="center" vertical="center"/>
    </xf>
    <xf numFmtId="167" fontId="7" fillId="0" borderId="29" xfId="3" applyNumberFormat="1" applyFont="1" applyFill="1" applyBorder="1" applyAlignment="1">
      <alignment horizontal="center" vertical="center"/>
    </xf>
    <xf numFmtId="167" fontId="7" fillId="0" borderId="33" xfId="3"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8" fillId="2" borderId="0" xfId="0" applyFont="1" applyFill="1" applyAlignment="1">
      <alignment vertical="center"/>
    </xf>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xf>
    <xf numFmtId="0" fontId="11" fillId="0" borderId="0" xfId="0" applyFont="1" applyFill="1"/>
    <xf numFmtId="0" fontId="6" fillId="2" borderId="2" xfId="0" applyFont="1" applyFill="1" applyBorder="1" applyAlignment="1">
      <alignment horizontal="left" vertical="center"/>
    </xf>
    <xf numFmtId="167" fontId="6" fillId="0" borderId="35" xfId="3" applyNumberFormat="1" applyFont="1" applyFill="1" applyBorder="1" applyAlignment="1">
      <alignment horizontal="center" vertical="center"/>
    </xf>
    <xf numFmtId="167" fontId="6" fillId="0" borderId="36" xfId="3" applyNumberFormat="1" applyFont="1" applyFill="1" applyBorder="1" applyAlignment="1">
      <alignment horizontal="center" vertical="center"/>
    </xf>
    <xf numFmtId="0" fontId="6" fillId="2" borderId="4" xfId="0" applyFont="1" applyFill="1" applyBorder="1" applyAlignment="1">
      <alignment horizontal="left" vertical="center"/>
    </xf>
    <xf numFmtId="167" fontId="6" fillId="0" borderId="41" xfId="3" applyNumberFormat="1" applyFont="1" applyFill="1" applyBorder="1" applyAlignment="1">
      <alignment horizontal="center" vertical="center"/>
    </xf>
    <xf numFmtId="167" fontId="6" fillId="0" borderId="42" xfId="3" applyNumberFormat="1" applyFont="1" applyFill="1" applyBorder="1" applyAlignment="1">
      <alignment horizontal="center" vertical="center"/>
    </xf>
    <xf numFmtId="0" fontId="8" fillId="0" borderId="0" xfId="0" applyFont="1" applyFill="1" applyAlignment="1">
      <alignment vertical="center"/>
    </xf>
    <xf numFmtId="0" fontId="8" fillId="2" borderId="40" xfId="0" applyFont="1" applyFill="1" applyBorder="1" applyAlignment="1">
      <alignment horizontal="center" vertical="center" wrapText="1"/>
    </xf>
    <xf numFmtId="167" fontId="6" fillId="2" borderId="2" xfId="3" applyNumberFormat="1" applyFont="1" applyFill="1" applyBorder="1" applyAlignment="1">
      <alignment horizontal="center" vertical="center"/>
    </xf>
    <xf numFmtId="167" fontId="6" fillId="2" borderId="37" xfId="3" applyNumberFormat="1" applyFont="1" applyFill="1" applyBorder="1" applyAlignment="1">
      <alignment horizontal="center" vertical="center"/>
    </xf>
    <xf numFmtId="167" fontId="6" fillId="2" borderId="4" xfId="3" applyNumberFormat="1" applyFont="1" applyFill="1" applyBorder="1" applyAlignment="1">
      <alignment horizontal="center" vertical="center"/>
    </xf>
    <xf numFmtId="167" fontId="6" fillId="2" borderId="32" xfId="3" applyNumberFormat="1" applyFont="1" applyFill="1" applyBorder="1" applyAlignment="1">
      <alignment horizontal="center" vertical="center"/>
    </xf>
    <xf numFmtId="167" fontId="25" fillId="2" borderId="0" xfId="0" applyNumberFormat="1" applyFont="1" applyFill="1"/>
    <xf numFmtId="0" fontId="8" fillId="2" borderId="0" xfId="0" applyFont="1" applyFill="1" applyAlignment="1">
      <alignment horizontal="left" vertical="center"/>
    </xf>
    <xf numFmtId="0" fontId="27" fillId="2" borderId="0" xfId="0" applyFont="1" applyFill="1" applyBorder="1" applyAlignment="1">
      <alignment horizontal="right"/>
    </xf>
    <xf numFmtId="0" fontId="24" fillId="2" borderId="40" xfId="2" applyFont="1" applyFill="1" applyBorder="1"/>
    <xf numFmtId="1" fontId="6" fillId="2" borderId="2" xfId="3" applyNumberFormat="1" applyFont="1" applyFill="1" applyBorder="1" applyAlignment="1">
      <alignment horizontal="center" vertical="center"/>
    </xf>
    <xf numFmtId="1" fontId="6" fillId="2" borderId="4" xfId="3" applyNumberFormat="1" applyFont="1" applyFill="1" applyBorder="1" applyAlignment="1">
      <alignment horizontal="center" vertical="center"/>
    </xf>
    <xf numFmtId="167" fontId="28" fillId="2" borderId="0" xfId="0" applyNumberFormat="1" applyFont="1" applyFill="1"/>
    <xf numFmtId="0" fontId="7" fillId="0" borderId="0" xfId="0" applyFont="1"/>
    <xf numFmtId="0" fontId="7" fillId="0" borderId="4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0" xfId="0" applyFont="1" applyBorder="1" applyAlignment="1">
      <alignment horizontal="center" vertical="center"/>
    </xf>
    <xf numFmtId="0" fontId="7" fillId="0" borderId="0" xfId="0" applyFont="1" applyAlignment="1">
      <alignment horizontal="center"/>
    </xf>
    <xf numFmtId="165" fontId="7" fillId="0" borderId="49" xfId="0" applyNumberFormat="1" applyFont="1" applyBorder="1" applyAlignment="1">
      <alignment horizontal="center"/>
    </xf>
    <xf numFmtId="165" fontId="7" fillId="0" borderId="51" xfId="0" applyNumberFormat="1" applyFont="1" applyBorder="1" applyAlignment="1">
      <alignment horizontal="center"/>
    </xf>
    <xf numFmtId="165" fontId="7" fillId="0" borderId="48" xfId="0" applyNumberFormat="1" applyFont="1" applyBorder="1" applyAlignment="1">
      <alignment horizontal="center"/>
    </xf>
    <xf numFmtId="0" fontId="9" fillId="0" borderId="0" xfId="2"/>
    <xf numFmtId="0" fontId="31" fillId="0" borderId="0" xfId="0" applyFont="1" applyBorder="1" applyAlignment="1">
      <alignment vertical="center"/>
    </xf>
    <xf numFmtId="0" fontId="3" fillId="2" borderId="40" xfId="0" applyFont="1" applyFill="1" applyBorder="1"/>
    <xf numFmtId="0" fontId="16" fillId="0" borderId="40" xfId="0" applyFont="1" applyBorder="1" applyAlignment="1">
      <alignment horizontal="center" vertical="center"/>
    </xf>
    <xf numFmtId="0" fontId="14" fillId="0" borderId="40" xfId="0" applyFont="1" applyBorder="1" applyAlignment="1">
      <alignment horizontal="center" vertical="center"/>
    </xf>
    <xf numFmtId="0" fontId="15" fillId="0" borderId="40" xfId="0" applyFont="1" applyBorder="1" applyAlignment="1">
      <alignment horizontal="left" vertical="center"/>
    </xf>
    <xf numFmtId="3" fontId="15" fillId="0" borderId="40" xfId="3" applyNumberFormat="1" applyFont="1" applyBorder="1" applyAlignment="1" applyProtection="1">
      <alignment vertical="center"/>
    </xf>
    <xf numFmtId="3" fontId="3" fillId="2" borderId="40" xfId="0" applyNumberFormat="1" applyFont="1" applyFill="1" applyBorder="1"/>
    <xf numFmtId="3" fontId="11" fillId="2" borderId="40" xfId="0" applyNumberFormat="1" applyFont="1" applyFill="1" applyBorder="1"/>
    <xf numFmtId="166" fontId="11" fillId="2" borderId="40" xfId="1" applyNumberFormat="1" applyFont="1" applyFill="1" applyBorder="1"/>
    <xf numFmtId="0" fontId="22" fillId="0" borderId="40" xfId="4" applyFont="1" applyBorder="1" applyAlignment="1">
      <alignment horizontal="right" vertical="center" indent="2"/>
    </xf>
    <xf numFmtId="0" fontId="22" fillId="0" borderId="40" xfId="4" applyFont="1" applyBorder="1"/>
    <xf numFmtId="0" fontId="7" fillId="0" borderId="40" xfId="4" applyFont="1" applyBorder="1" applyAlignment="1" applyProtection="1">
      <alignment horizontal="right" vertical="center" indent="2"/>
      <protection locked="0"/>
    </xf>
    <xf numFmtId="3" fontId="23" fillId="0" borderId="40" xfId="4" applyNumberFormat="1" applyFont="1" applyBorder="1" applyAlignment="1">
      <alignment horizontal="right" vertical="center"/>
    </xf>
    <xf numFmtId="3" fontId="22" fillId="0" borderId="40" xfId="4" applyNumberFormat="1" applyFont="1" applyBorder="1" applyAlignment="1">
      <alignment horizontal="right" vertical="center"/>
    </xf>
    <xf numFmtId="0" fontId="9" fillId="0" borderId="0" xfId="2" applyAlignment="1">
      <alignment horizontal="left" vertical="center" wrapText="1" indent="1"/>
    </xf>
    <xf numFmtId="0" fontId="32" fillId="0" borderId="0" xfId="0" applyFont="1"/>
    <xf numFmtId="166" fontId="8" fillId="2" borderId="0" xfId="1" applyNumberFormat="1" applyFont="1" applyFill="1"/>
    <xf numFmtId="0" fontId="3" fillId="0" borderId="9" xfId="0" applyFont="1" applyBorder="1" applyAlignment="1">
      <alignment horizontal="center" vertical="center"/>
    </xf>
    <xf numFmtId="0" fontId="3" fillId="0" borderId="10" xfId="0" applyFont="1" applyBorder="1" applyAlignment="1">
      <alignment horizontal="center" vertical="center"/>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4" xfId="0" applyNumberFormat="1" applyFont="1" applyBorder="1"/>
    <xf numFmtId="0" fontId="3" fillId="0" borderId="8" xfId="0" applyFont="1" applyBorder="1"/>
    <xf numFmtId="3" fontId="3" fillId="0" borderId="15" xfId="0" applyNumberFormat="1" applyFont="1" applyBorder="1"/>
    <xf numFmtId="3" fontId="3" fillId="0" borderId="16" xfId="0" applyNumberFormat="1" applyFont="1" applyBorder="1"/>
    <xf numFmtId="3" fontId="3" fillId="0" borderId="18" xfId="0" applyNumberFormat="1" applyFont="1" applyBorder="1"/>
    <xf numFmtId="0" fontId="3" fillId="0" borderId="19" xfId="0" applyFont="1" applyBorder="1"/>
    <xf numFmtId="3" fontId="3" fillId="0" borderId="20" xfId="0" applyNumberFormat="1" applyFont="1" applyBorder="1"/>
    <xf numFmtId="0" fontId="3" fillId="0" borderId="21" xfId="0" applyFont="1" applyBorder="1"/>
    <xf numFmtId="3" fontId="3" fillId="0" borderId="22" xfId="0" applyNumberFormat="1" applyFont="1" applyBorder="1"/>
    <xf numFmtId="3" fontId="3" fillId="0" borderId="18" xfId="0" applyNumberFormat="1" applyFont="1" applyBorder="1" applyAlignment="1">
      <alignment horizontal="left"/>
    </xf>
    <xf numFmtId="3" fontId="3" fillId="0" borderId="25" xfId="0" applyNumberFormat="1" applyFont="1" applyBorder="1"/>
    <xf numFmtId="3" fontId="3" fillId="0" borderId="20" xfId="0" applyNumberFormat="1" applyFont="1" applyBorder="1" applyAlignment="1">
      <alignment horizontal="left"/>
    </xf>
    <xf numFmtId="0" fontId="3" fillId="0" borderId="21" xfId="0" applyFont="1" applyFill="1" applyBorder="1"/>
    <xf numFmtId="3" fontId="3" fillId="0" borderId="27" xfId="0" applyNumberFormat="1" applyFont="1" applyFill="1" applyBorder="1"/>
    <xf numFmtId="0" fontId="8" fillId="2" borderId="43" xfId="0" applyFont="1" applyFill="1" applyBorder="1" applyAlignment="1">
      <alignment horizontal="right"/>
    </xf>
    <xf numFmtId="0" fontId="11" fillId="0" borderId="0" xfId="0" applyFont="1"/>
    <xf numFmtId="0" fontId="3" fillId="0" borderId="49" xfId="0" applyFont="1" applyBorder="1"/>
    <xf numFmtId="3" fontId="3" fillId="0" borderId="49" xfId="0" applyNumberFormat="1" applyFont="1" applyBorder="1" applyAlignment="1">
      <alignment horizontal="center"/>
    </xf>
    <xf numFmtId="165" fontId="3" fillId="0" borderId="50" xfId="0" applyNumberFormat="1" applyFont="1" applyBorder="1" applyAlignment="1">
      <alignment horizontal="center"/>
    </xf>
    <xf numFmtId="165" fontId="3" fillId="0" borderId="49" xfId="0" applyNumberFormat="1" applyFont="1" applyBorder="1" applyAlignment="1">
      <alignment horizontal="center"/>
    </xf>
    <xf numFmtId="0" fontId="3" fillId="0" borderId="51" xfId="0" applyFont="1" applyBorder="1"/>
    <xf numFmtId="3" fontId="3" fillId="0" borderId="51" xfId="0" applyNumberFormat="1" applyFont="1" applyBorder="1" applyAlignment="1">
      <alignment horizontal="center"/>
    </xf>
    <xf numFmtId="165" fontId="3" fillId="0" borderId="52" xfId="0" applyNumberFormat="1" applyFont="1" applyBorder="1" applyAlignment="1">
      <alignment horizontal="center"/>
    </xf>
    <xf numFmtId="165" fontId="3" fillId="0" borderId="51" xfId="0" applyNumberFormat="1" applyFont="1" applyBorder="1" applyAlignment="1">
      <alignment horizontal="center"/>
    </xf>
    <xf numFmtId="0" fontId="3" fillId="0" borderId="48" xfId="0" applyFont="1" applyBorder="1"/>
    <xf numFmtId="3" fontId="3" fillId="0" borderId="48" xfId="0" applyNumberFormat="1" applyFont="1" applyBorder="1" applyAlignment="1">
      <alignment horizontal="center"/>
    </xf>
    <xf numFmtId="165" fontId="3" fillId="0" borderId="53" xfId="0" applyNumberFormat="1" applyFont="1" applyBorder="1" applyAlignment="1">
      <alignment horizontal="center"/>
    </xf>
    <xf numFmtId="165" fontId="3" fillId="0" borderId="48" xfId="0" applyNumberFormat="1" applyFont="1" applyBorder="1" applyAlignment="1">
      <alignment horizontal="center"/>
    </xf>
    <xf numFmtId="0" fontId="6" fillId="0" borderId="0" xfId="0" applyFont="1"/>
    <xf numFmtId="0" fontId="33" fillId="0" borderId="0" xfId="0" applyFont="1"/>
    <xf numFmtId="0" fontId="34" fillId="0" borderId="0" xfId="0" applyFont="1" applyBorder="1" applyAlignment="1">
      <alignment vertical="center"/>
    </xf>
    <xf numFmtId="0" fontId="34" fillId="0" borderId="55" xfId="0" applyFont="1" applyBorder="1" applyAlignment="1">
      <alignment horizontal="justify" vertical="center"/>
    </xf>
    <xf numFmtId="0" fontId="34" fillId="0" borderId="56" xfId="0" applyFont="1" applyBorder="1" applyAlignment="1">
      <alignment horizontal="left" vertical="center"/>
    </xf>
    <xf numFmtId="3" fontId="34" fillId="0" borderId="56" xfId="0" applyNumberFormat="1" applyFont="1" applyBorder="1" applyAlignment="1">
      <alignment horizontal="left" vertical="center"/>
    </xf>
    <xf numFmtId="0" fontId="34" fillId="0" borderId="0" xfId="0" applyFont="1" applyAlignment="1">
      <alignment horizontal="justify" vertical="center"/>
    </xf>
    <xf numFmtId="0" fontId="35" fillId="0" borderId="58" xfId="0" applyFont="1" applyBorder="1" applyAlignment="1">
      <alignment vertical="center" wrapText="1"/>
    </xf>
    <xf numFmtId="0" fontId="35" fillId="0" borderId="57" xfId="0" applyFont="1" applyBorder="1" applyAlignment="1">
      <alignment horizontal="left" vertical="center" wrapText="1"/>
    </xf>
    <xf numFmtId="3" fontId="7" fillId="0" borderId="0" xfId="0" applyNumberFormat="1" applyFont="1" applyBorder="1" applyAlignment="1"/>
    <xf numFmtId="3" fontId="7" fillId="0" borderId="0" xfId="0" applyNumberFormat="1" applyFont="1" applyBorder="1"/>
    <xf numFmtId="3" fontId="3" fillId="0" borderId="0" xfId="0" applyNumberFormat="1" applyFont="1" applyBorder="1"/>
    <xf numFmtId="0" fontId="7" fillId="2" borderId="0" xfId="0" applyFont="1" applyFill="1" applyBorder="1" applyAlignment="1">
      <alignment horizontal="left" vertical="center"/>
    </xf>
    <xf numFmtId="3" fontId="7" fillId="0" borderId="0" xfId="3" applyNumberFormat="1" applyFont="1" applyFill="1" applyBorder="1" applyAlignment="1">
      <alignment horizontal="center" vertical="center"/>
    </xf>
    <xf numFmtId="167" fontId="7" fillId="0" borderId="0" xfId="3"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6" fillId="2" borderId="0" xfId="0" applyFont="1" applyFill="1" applyBorder="1" applyAlignment="1">
      <alignment horizontal="left" vertical="center"/>
    </xf>
    <xf numFmtId="167" fontId="6" fillId="0" borderId="0" xfId="3" applyNumberFormat="1" applyFont="1" applyFill="1" applyBorder="1" applyAlignment="1">
      <alignment horizontal="center" vertical="center"/>
    </xf>
    <xf numFmtId="167" fontId="6" fillId="2" borderId="0" xfId="3" applyNumberFormat="1" applyFont="1" applyFill="1" applyBorder="1" applyAlignment="1">
      <alignment horizontal="center" vertical="center"/>
    </xf>
    <xf numFmtId="1" fontId="6" fillId="2" borderId="0" xfId="3" applyNumberFormat="1" applyFont="1" applyFill="1" applyBorder="1" applyAlignment="1">
      <alignment horizontal="center" vertical="center"/>
    </xf>
    <xf numFmtId="0" fontId="3" fillId="0" borderId="0" xfId="0" applyFont="1" applyBorder="1"/>
    <xf numFmtId="3" fontId="3" fillId="0" borderId="0" xfId="0" applyNumberFormat="1" applyFont="1" applyBorder="1" applyAlignment="1">
      <alignment horizontal="center"/>
    </xf>
    <xf numFmtId="165" fontId="3" fillId="0" borderId="0" xfId="0" applyNumberFormat="1" applyFont="1" applyBorder="1" applyAlignment="1">
      <alignment horizontal="center"/>
    </xf>
    <xf numFmtId="165" fontId="7" fillId="0" borderId="0" xfId="0" applyNumberFormat="1" applyFont="1" applyBorder="1" applyAlignment="1">
      <alignment horizontal="center"/>
    </xf>
    <xf numFmtId="0" fontId="34" fillId="0" borderId="0" xfId="0" applyFont="1" applyAlignment="1">
      <alignment vertical="center"/>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3" fontId="7" fillId="0" borderId="5"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8" xfId="0" applyNumberFormat="1" applyFont="1" applyBorder="1" applyAlignment="1">
      <alignment horizontal="center" vertical="center"/>
    </xf>
    <xf numFmtId="3" fontId="7" fillId="0" borderId="24" xfId="0" applyNumberFormat="1" applyFont="1" applyBorder="1" applyAlignment="1"/>
    <xf numFmtId="0" fontId="7" fillId="0" borderId="24" xfId="0" applyFont="1" applyBorder="1" applyAlignment="1"/>
    <xf numFmtId="0" fontId="24" fillId="2" borderId="28" xfId="2" applyFont="1" applyFill="1" applyBorder="1" applyAlignment="1">
      <alignment horizontal="center"/>
    </xf>
    <xf numFmtId="0" fontId="24" fillId="2" borderId="32" xfId="2" applyFont="1" applyFill="1" applyBorder="1" applyAlignment="1">
      <alignment horizont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3" fillId="2" borderId="0" xfId="0" applyFont="1" applyFill="1" applyAlignment="1">
      <alignment horizontal="left" vertical="center" wrapText="1"/>
    </xf>
    <xf numFmtId="0" fontId="26" fillId="2" borderId="28" xfId="2" applyFont="1" applyFill="1" applyBorder="1" applyAlignment="1">
      <alignment horizontal="right"/>
    </xf>
    <xf numFmtId="0" fontId="26" fillId="2" borderId="32" xfId="2" applyFont="1" applyFill="1" applyBorder="1" applyAlignment="1">
      <alignment horizontal="right"/>
    </xf>
    <xf numFmtId="0" fontId="3" fillId="0" borderId="0" xfId="0" applyFont="1" applyFill="1" applyAlignment="1">
      <alignment horizontal="left" vertical="center" wrapText="1"/>
    </xf>
    <xf numFmtId="0" fontId="8" fillId="2" borderId="0" xfId="0" applyFont="1" applyFill="1" applyAlignment="1">
      <alignment horizontal="left" vertical="center" wrapText="1"/>
    </xf>
    <xf numFmtId="0" fontId="7" fillId="0" borderId="44" xfId="0" applyFont="1" applyBorder="1" applyAlignment="1">
      <alignment horizontal="center" vertical="center"/>
    </xf>
    <xf numFmtId="0" fontId="7" fillId="0" borderId="48" xfId="0" applyFont="1" applyBorder="1" applyAlignment="1">
      <alignment horizontal="center" vertical="center"/>
    </xf>
    <xf numFmtId="0" fontId="7" fillId="0" borderId="4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 fillId="0" borderId="0" xfId="0" applyFont="1" applyAlignment="1">
      <alignment horizontal="left" wrapText="1"/>
    </xf>
    <xf numFmtId="0" fontId="34" fillId="0" borderId="54" xfId="0" applyFont="1" applyBorder="1" applyAlignment="1">
      <alignment horizontal="left" vertical="center"/>
    </xf>
    <xf numFmtId="0" fontId="34" fillId="0" borderId="55" xfId="0" applyFont="1" applyBorder="1" applyAlignment="1">
      <alignment horizontal="left" vertical="center"/>
    </xf>
    <xf numFmtId="0" fontId="35" fillId="0" borderId="54" xfId="0" applyFont="1" applyBorder="1" applyAlignment="1">
      <alignment horizontal="left" vertical="center" wrapText="1"/>
    </xf>
    <xf numFmtId="0" fontId="35" fillId="0" borderId="55" xfId="0" applyFont="1" applyBorder="1" applyAlignment="1">
      <alignment horizontal="left" vertical="center" wrapText="1"/>
    </xf>
  </cellXfs>
  <cellStyles count="5">
    <cellStyle name="Lien hypertexte" xfId="2" builtinId="8"/>
    <cellStyle name="Milliers 2" xfId="3"/>
    <cellStyle name="Normal" xfId="0" builtinId="0"/>
    <cellStyle name="Normal 2 2 2" xfId="4"/>
    <cellStyle name="Pourcentage" xfId="1"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2449114</xdr:colOff>
      <xdr:row>7</xdr:row>
      <xdr:rowOff>30392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8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see.fr/fr/metadonnees/source/serie/s13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insee.fr/fr/statistiques/49826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C31" sqref="C31"/>
    </sheetView>
  </sheetViews>
  <sheetFormatPr baseColWidth="10" defaultColWidth="11.42578125" defaultRowHeight="15" x14ac:dyDescent="0.25"/>
  <cols>
    <col min="1" max="1" width="37.42578125" customWidth="1"/>
    <col min="2" max="2" width="13.85546875" customWidth="1"/>
    <col min="3" max="3" width="92.42578125" customWidth="1"/>
    <col min="4" max="4" width="13.42578125" bestFit="1" customWidth="1"/>
  </cols>
  <sheetData>
    <row r="1" spans="1:10" s="3" customFormat="1" x14ac:dyDescent="0.25">
      <c r="A1" s="1"/>
      <c r="B1" s="2"/>
      <c r="C1" s="1"/>
      <c r="D1" s="1"/>
      <c r="E1" s="1"/>
      <c r="F1" s="1"/>
      <c r="G1" s="1"/>
      <c r="H1" s="1"/>
      <c r="I1" s="1"/>
      <c r="J1" s="1"/>
    </row>
    <row r="2" spans="1:10" s="3" customFormat="1" x14ac:dyDescent="0.25">
      <c r="A2" s="1"/>
      <c r="B2" s="2"/>
      <c r="C2" s="1"/>
      <c r="D2" s="1"/>
      <c r="E2" s="1"/>
      <c r="F2" s="1"/>
      <c r="G2" s="1"/>
      <c r="H2" s="1"/>
      <c r="I2" s="1"/>
      <c r="J2" s="1"/>
    </row>
    <row r="3" spans="1:10" s="3" customFormat="1" ht="17.25" customHeight="1" x14ac:dyDescent="0.25">
      <c r="B3" s="4" t="s">
        <v>317</v>
      </c>
      <c r="C3" s="1"/>
      <c r="D3" s="1"/>
      <c r="E3" s="1"/>
      <c r="F3" s="1"/>
      <c r="G3" s="1"/>
      <c r="H3" s="1"/>
      <c r="I3" s="1"/>
      <c r="J3" s="1"/>
    </row>
    <row r="4" spans="1:10" s="3" customFormat="1" x14ac:dyDescent="0.25">
      <c r="A4" s="1"/>
      <c r="C4" s="1"/>
      <c r="D4" s="1"/>
      <c r="E4" s="1"/>
      <c r="F4" s="1"/>
      <c r="G4" s="1"/>
      <c r="H4" s="1"/>
      <c r="I4" s="1"/>
      <c r="J4" s="1"/>
    </row>
    <row r="5" spans="1:10" s="3" customFormat="1" x14ac:dyDescent="0.25">
      <c r="A5" s="1"/>
      <c r="B5" s="5"/>
      <c r="C5" s="1"/>
      <c r="D5" s="1"/>
      <c r="E5" s="1"/>
      <c r="F5" s="1"/>
      <c r="G5" s="1"/>
      <c r="H5" s="1"/>
      <c r="I5" s="1"/>
      <c r="J5" s="1"/>
    </row>
    <row r="6" spans="1:10" s="3" customFormat="1" x14ac:dyDescent="0.25">
      <c r="A6" s="1"/>
      <c r="B6" s="2"/>
      <c r="C6" s="1"/>
      <c r="D6" s="1"/>
      <c r="E6" s="1"/>
      <c r="F6" s="1"/>
      <c r="G6" s="1"/>
      <c r="H6" s="1"/>
      <c r="I6" s="1"/>
      <c r="J6" s="1"/>
    </row>
    <row r="7" spans="1:10" s="3" customFormat="1" x14ac:dyDescent="0.25">
      <c r="A7" s="1"/>
      <c r="B7" s="2"/>
      <c r="C7" s="1"/>
      <c r="D7" s="1"/>
      <c r="E7" s="1"/>
      <c r="F7" s="1"/>
      <c r="G7" s="1"/>
      <c r="H7" s="1"/>
      <c r="I7" s="1"/>
      <c r="J7" s="1"/>
    </row>
    <row r="8" spans="1:10" s="3" customFormat="1" ht="29.25" customHeight="1" x14ac:dyDescent="0.25">
      <c r="A8" s="6" t="s">
        <v>0</v>
      </c>
      <c r="B8" s="7" t="s">
        <v>1</v>
      </c>
      <c r="C8" s="7" t="s">
        <v>2</v>
      </c>
      <c r="D8" s="1"/>
      <c r="E8" s="1"/>
      <c r="F8" s="1"/>
      <c r="G8" s="1"/>
      <c r="H8" s="1"/>
      <c r="I8" s="1"/>
      <c r="J8" s="1"/>
    </row>
    <row r="9" spans="1:10" s="3" customFormat="1" ht="14.25" customHeight="1" x14ac:dyDescent="0.25">
      <c r="A9" s="168" t="s">
        <v>3</v>
      </c>
      <c r="B9" s="8"/>
      <c r="C9" s="9" t="s">
        <v>4</v>
      </c>
      <c r="D9" s="10"/>
      <c r="E9" s="11"/>
      <c r="F9" s="1"/>
      <c r="G9" s="1"/>
      <c r="H9" s="1"/>
      <c r="I9" s="1"/>
      <c r="J9" s="1"/>
    </row>
    <row r="10" spans="1:10" s="3" customFormat="1" ht="14.25" customHeight="1" x14ac:dyDescent="0.25">
      <c r="A10" s="169"/>
      <c r="B10" s="8" t="s">
        <v>5</v>
      </c>
      <c r="C10" s="12" t="s">
        <v>6</v>
      </c>
      <c r="D10" s="10" t="s">
        <v>7</v>
      </c>
      <c r="E10" s="11"/>
      <c r="F10" s="1"/>
      <c r="G10" s="1"/>
      <c r="H10" s="1"/>
      <c r="I10" s="1"/>
      <c r="J10" s="1"/>
    </row>
    <row r="11" spans="1:10" s="3" customFormat="1" ht="14.25" customHeight="1" x14ac:dyDescent="0.25">
      <c r="A11" s="169"/>
      <c r="B11" s="8" t="s">
        <v>8</v>
      </c>
      <c r="C11" s="12" t="s">
        <v>9</v>
      </c>
      <c r="D11" s="10" t="s">
        <v>7</v>
      </c>
      <c r="E11" s="11"/>
      <c r="F11" s="1"/>
      <c r="G11" s="1"/>
      <c r="H11" s="1"/>
      <c r="I11" s="1"/>
      <c r="J11" s="1"/>
    </row>
    <row r="12" spans="1:10" s="3" customFormat="1" ht="14.25" customHeight="1" x14ac:dyDescent="0.25">
      <c r="A12" s="169"/>
      <c r="B12" s="8" t="s">
        <v>10</v>
      </c>
      <c r="C12" s="12" t="s">
        <v>11</v>
      </c>
      <c r="D12" s="10" t="s">
        <v>7</v>
      </c>
      <c r="E12" s="11"/>
      <c r="F12" s="1"/>
      <c r="G12" s="1"/>
      <c r="H12" s="1"/>
      <c r="I12" s="1"/>
      <c r="J12" s="1"/>
    </row>
    <row r="13" spans="1:10" s="3" customFormat="1" ht="14.25" customHeight="1" x14ac:dyDescent="0.25">
      <c r="A13" s="169"/>
      <c r="B13" s="8" t="s">
        <v>12</v>
      </c>
      <c r="C13" s="12" t="s">
        <v>315</v>
      </c>
      <c r="D13" s="10" t="s">
        <v>7</v>
      </c>
      <c r="E13" s="11"/>
      <c r="F13" s="1"/>
      <c r="G13" s="1"/>
      <c r="H13" s="1"/>
      <c r="I13" s="1"/>
      <c r="J13" s="1"/>
    </row>
    <row r="14" spans="1:10" s="3" customFormat="1" ht="14.25" customHeight="1" x14ac:dyDescent="0.25">
      <c r="A14" s="169"/>
      <c r="B14" s="8"/>
      <c r="C14" s="9" t="s">
        <v>13</v>
      </c>
      <c r="D14" s="10"/>
      <c r="E14" s="11"/>
      <c r="F14" s="1"/>
      <c r="G14" s="1"/>
      <c r="H14" s="1"/>
      <c r="I14" s="1"/>
      <c r="J14" s="1"/>
    </row>
    <row r="15" spans="1:10" s="3" customFormat="1" ht="14.25" customHeight="1" x14ac:dyDescent="0.25">
      <c r="A15" s="169"/>
      <c r="B15" s="8" t="s">
        <v>14</v>
      </c>
      <c r="C15" s="12" t="s">
        <v>314</v>
      </c>
      <c r="D15" s="10" t="s">
        <v>7</v>
      </c>
      <c r="E15" s="11"/>
      <c r="F15" s="1"/>
      <c r="G15" s="1"/>
      <c r="H15" s="1"/>
      <c r="I15" s="1"/>
      <c r="J15" s="1"/>
    </row>
    <row r="16" spans="1:10" s="3" customFormat="1" ht="14.25" customHeight="1" x14ac:dyDescent="0.25">
      <c r="A16" s="169"/>
      <c r="B16" s="8" t="s">
        <v>15</v>
      </c>
      <c r="C16" s="12" t="s">
        <v>16</v>
      </c>
      <c r="D16" s="10" t="s">
        <v>7</v>
      </c>
      <c r="E16" s="11"/>
      <c r="F16" s="1"/>
      <c r="G16" s="1"/>
      <c r="H16" s="1"/>
      <c r="I16" s="1"/>
      <c r="J16" s="1"/>
    </row>
    <row r="17" spans="1:10" s="3" customFormat="1" ht="14.25" customHeight="1" x14ac:dyDescent="0.25">
      <c r="A17" s="169"/>
      <c r="B17" s="8"/>
      <c r="C17" s="9" t="s">
        <v>19</v>
      </c>
      <c r="D17" s="10"/>
      <c r="E17" s="11"/>
      <c r="F17" s="1"/>
      <c r="G17" s="1"/>
      <c r="H17" s="1"/>
      <c r="I17" s="1"/>
      <c r="J17" s="1"/>
    </row>
    <row r="18" spans="1:10" s="3" customFormat="1" ht="14.25" customHeight="1" x14ac:dyDescent="0.25">
      <c r="A18" s="169"/>
      <c r="B18" s="8" t="s">
        <v>17</v>
      </c>
      <c r="C18" s="12" t="s">
        <v>21</v>
      </c>
      <c r="D18" s="10" t="s">
        <v>7</v>
      </c>
      <c r="E18" s="11"/>
      <c r="F18" s="1"/>
      <c r="G18" s="1"/>
      <c r="H18" s="1"/>
      <c r="I18" s="1"/>
      <c r="J18" s="1"/>
    </row>
    <row r="19" spans="1:10" s="3" customFormat="1" ht="14.25" customHeight="1" x14ac:dyDescent="0.25">
      <c r="A19" s="169"/>
      <c r="B19" s="8" t="s">
        <v>18</v>
      </c>
      <c r="C19" s="13" t="s">
        <v>22</v>
      </c>
      <c r="D19" s="10" t="s">
        <v>7</v>
      </c>
      <c r="E19" s="11"/>
      <c r="F19" s="1"/>
      <c r="G19" s="1"/>
      <c r="H19" s="1"/>
      <c r="I19" s="1"/>
      <c r="J19" s="1"/>
    </row>
    <row r="20" spans="1:10" s="3" customFormat="1" ht="14.25" customHeight="1" x14ac:dyDescent="0.25">
      <c r="A20" s="170"/>
      <c r="B20" s="8" t="s">
        <v>20</v>
      </c>
      <c r="C20" s="12" t="s">
        <v>23</v>
      </c>
      <c r="D20" s="10" t="s">
        <v>7</v>
      </c>
      <c r="E20" s="11"/>
      <c r="F20" s="1"/>
      <c r="G20" s="1"/>
      <c r="H20" s="1"/>
      <c r="I20" s="1"/>
      <c r="J20" s="1"/>
    </row>
  </sheetData>
  <mergeCells count="1">
    <mergeCell ref="A9:A20"/>
  </mergeCells>
  <hyperlinks>
    <hyperlink ref="B10" location="'1.1'!A1" display="1.1"/>
    <hyperlink ref="B11" location="'1.2'!A1" display="1.2"/>
    <hyperlink ref="B13" location="'1.4'!A1" display="1.4"/>
    <hyperlink ref="B15" location="'1.5'!A1" display="1.5"/>
    <hyperlink ref="B16" location="'1.6'!A1" display="1.6"/>
    <hyperlink ref="B20" location="'1.9'!A1" display="1.9"/>
    <hyperlink ref="B18" location="'1.7'!A1" display="1.7"/>
    <hyperlink ref="B12" location="'1.3'!A1" display="1.3"/>
    <hyperlink ref="B19" location="'1.8'!A1" display="1.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zoomScaleSheetLayoutView="100" workbookViewId="0"/>
  </sheetViews>
  <sheetFormatPr baseColWidth="10" defaultColWidth="11.42578125" defaultRowHeight="14.25" x14ac:dyDescent="0.2"/>
  <cols>
    <col min="1" max="1" width="20.5703125" style="1" customWidth="1"/>
    <col min="2" max="2" width="15.7109375" style="1" customWidth="1"/>
    <col min="3" max="8" width="15.7109375" style="15" customWidth="1"/>
    <col min="9" max="16384" width="11.42578125" style="15"/>
  </cols>
  <sheetData>
    <row r="1" spans="1:6" ht="15" x14ac:dyDescent="0.25">
      <c r="A1" s="14" t="s">
        <v>24</v>
      </c>
      <c r="B1" s="14"/>
    </row>
    <row r="2" spans="1:6" ht="15" x14ac:dyDescent="0.25">
      <c r="A2" s="16"/>
      <c r="B2" s="16"/>
    </row>
    <row r="3" spans="1:6" ht="15.75" x14ac:dyDescent="0.2">
      <c r="A3" s="17" t="s">
        <v>305</v>
      </c>
      <c r="B3" s="17"/>
      <c r="C3" s="1"/>
      <c r="D3" s="1"/>
    </row>
    <row r="4" spans="1:6" ht="15" thickBot="1" x14ac:dyDescent="0.25">
      <c r="A4" s="27"/>
      <c r="B4" s="27"/>
      <c r="C4" s="1"/>
      <c r="D4" s="1"/>
    </row>
    <row r="5" spans="1:6" ht="39" customHeight="1" x14ac:dyDescent="0.2">
      <c r="A5" s="195"/>
      <c r="B5" s="197" t="s">
        <v>285</v>
      </c>
      <c r="C5" s="150" t="s">
        <v>286</v>
      </c>
      <c r="D5" s="145"/>
      <c r="E5" s="145"/>
      <c r="F5" s="94"/>
    </row>
    <row r="6" spans="1:6" ht="15.75" customHeight="1" thickBot="1" x14ac:dyDescent="0.25">
      <c r="A6" s="196"/>
      <c r="B6" s="198"/>
      <c r="C6" s="151" t="s">
        <v>313</v>
      </c>
      <c r="D6" s="1"/>
      <c r="E6" s="1"/>
    </row>
    <row r="7" spans="1:6" ht="15" thickBot="1" x14ac:dyDescent="0.25">
      <c r="A7" s="146" t="s">
        <v>287</v>
      </c>
      <c r="B7" s="147">
        <v>633</v>
      </c>
      <c r="C7" s="147">
        <v>27.5</v>
      </c>
      <c r="D7" s="1"/>
      <c r="E7" s="1"/>
    </row>
    <row r="8" spans="1:6" ht="15" thickBot="1" x14ac:dyDescent="0.25">
      <c r="A8" s="146" t="s">
        <v>288</v>
      </c>
      <c r="B8" s="147">
        <v>964</v>
      </c>
      <c r="C8" s="147">
        <v>28.4</v>
      </c>
      <c r="D8" s="1"/>
      <c r="E8" s="1"/>
    </row>
    <row r="9" spans="1:6" ht="15" thickBot="1" x14ac:dyDescent="0.25">
      <c r="A9" s="146" t="s">
        <v>289</v>
      </c>
      <c r="B9" s="148">
        <v>1168</v>
      </c>
      <c r="C9" s="147">
        <v>28.2</v>
      </c>
      <c r="D9" s="1"/>
      <c r="E9" s="1"/>
    </row>
    <row r="10" spans="1:6" ht="15" thickBot="1" x14ac:dyDescent="0.25">
      <c r="A10" s="146" t="s">
        <v>290</v>
      </c>
      <c r="B10" s="148">
        <v>1345</v>
      </c>
      <c r="C10" s="147">
        <v>28.8</v>
      </c>
      <c r="D10" s="1"/>
      <c r="E10" s="1"/>
    </row>
    <row r="11" spans="1:6" ht="15" thickBot="1" x14ac:dyDescent="0.25">
      <c r="A11" s="146" t="s">
        <v>291</v>
      </c>
      <c r="B11" s="148">
        <v>1514</v>
      </c>
      <c r="C11" s="147">
        <v>28.5</v>
      </c>
      <c r="D11" s="1"/>
      <c r="E11" s="1"/>
    </row>
    <row r="12" spans="1:6" ht="14.25" customHeight="1" thickBot="1" x14ac:dyDescent="0.25">
      <c r="A12" s="146" t="s">
        <v>292</v>
      </c>
      <c r="B12" s="148">
        <v>1690</v>
      </c>
      <c r="C12" s="147">
        <v>28.5</v>
      </c>
      <c r="D12" s="1"/>
      <c r="E12" s="1"/>
    </row>
    <row r="13" spans="1:6" ht="15" thickBot="1" x14ac:dyDescent="0.25">
      <c r="A13" s="146" t="s">
        <v>293</v>
      </c>
      <c r="B13" s="148">
        <v>1890</v>
      </c>
      <c r="C13" s="147">
        <v>28.8</v>
      </c>
      <c r="D13" s="1"/>
      <c r="E13" s="1"/>
    </row>
    <row r="14" spans="1:6" ht="15" thickBot="1" x14ac:dyDescent="0.25">
      <c r="A14" s="146" t="s">
        <v>294</v>
      </c>
      <c r="B14" s="148">
        <v>2150</v>
      </c>
      <c r="C14" s="147">
        <v>29</v>
      </c>
      <c r="D14" s="1"/>
      <c r="E14" s="1"/>
    </row>
    <row r="15" spans="1:6" ht="15" thickBot="1" x14ac:dyDescent="0.25">
      <c r="A15" s="146" t="s">
        <v>295</v>
      </c>
      <c r="B15" s="148">
        <v>2576</v>
      </c>
      <c r="C15" s="147">
        <v>29.9</v>
      </c>
      <c r="D15" s="1"/>
      <c r="E15" s="1"/>
    </row>
    <row r="16" spans="1:6" ht="15" thickBot="1" x14ac:dyDescent="0.25">
      <c r="A16" s="146" t="s">
        <v>296</v>
      </c>
      <c r="B16" s="148">
        <v>4302</v>
      </c>
      <c r="C16" s="147">
        <v>30.9</v>
      </c>
      <c r="D16" s="1"/>
      <c r="E16" s="1"/>
    </row>
    <row r="17" spans="1:6" ht="15" x14ac:dyDescent="0.25">
      <c r="A17" s="149"/>
      <c r="B17" s="13"/>
      <c r="C17" s="13"/>
      <c r="D17" s="13"/>
      <c r="E17" s="13"/>
      <c r="F17"/>
    </row>
    <row r="18" spans="1:6" ht="15" x14ac:dyDescent="0.25">
      <c r="A18" s="167" t="s">
        <v>300</v>
      </c>
      <c r="B18" s="167"/>
      <c r="C18" s="167"/>
      <c r="D18" s="167"/>
      <c r="E18" s="167"/>
      <c r="F18"/>
    </row>
    <row r="19" spans="1:6" ht="15" x14ac:dyDescent="0.25">
      <c r="A19" s="167" t="s">
        <v>297</v>
      </c>
      <c r="B19" s="167"/>
      <c r="C19" s="167"/>
      <c r="D19" s="167"/>
      <c r="E19" s="167"/>
      <c r="F19"/>
    </row>
    <row r="20" spans="1:6" x14ac:dyDescent="0.2">
      <c r="A20" s="1" t="s">
        <v>316</v>
      </c>
      <c r="C20" s="1"/>
      <c r="D20" s="1"/>
      <c r="E20" s="1"/>
    </row>
    <row r="21" spans="1:6" x14ac:dyDescent="0.2">
      <c r="C21" s="1"/>
      <c r="D21" s="1"/>
      <c r="E21" s="1"/>
    </row>
  </sheetData>
  <mergeCells count="2">
    <mergeCell ref="A5:A6"/>
    <mergeCell ref="B5:B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zoomScaleSheetLayoutView="100" workbookViewId="0"/>
  </sheetViews>
  <sheetFormatPr baseColWidth="10" defaultColWidth="11.42578125" defaultRowHeight="14.25" x14ac:dyDescent="0.2"/>
  <cols>
    <col min="1" max="1" width="23.42578125" style="1" customWidth="1"/>
    <col min="2" max="2" width="35.7109375" style="1" customWidth="1"/>
    <col min="3" max="3" width="35.7109375" style="18" customWidth="1"/>
    <col min="4" max="9" width="15.7109375" style="15" customWidth="1"/>
    <col min="10" max="16384" width="11.42578125" style="15"/>
  </cols>
  <sheetData>
    <row r="1" spans="1:5" ht="15" x14ac:dyDescent="0.25">
      <c r="A1" s="14" t="s">
        <v>24</v>
      </c>
      <c r="B1" s="14"/>
      <c r="C1" s="15"/>
    </row>
    <row r="2" spans="1:5" ht="15" x14ac:dyDescent="0.25">
      <c r="A2" s="16"/>
      <c r="B2" s="16"/>
      <c r="C2" s="15"/>
    </row>
    <row r="3" spans="1:5" ht="15.75" x14ac:dyDescent="0.2">
      <c r="A3" s="17" t="s">
        <v>25</v>
      </c>
      <c r="B3" s="17"/>
      <c r="D3" s="1"/>
      <c r="E3" s="1"/>
    </row>
    <row r="7" spans="1:5" x14ac:dyDescent="0.2">
      <c r="C7" s="15"/>
    </row>
    <row r="8" spans="1:5" x14ac:dyDescent="0.2">
      <c r="A8" s="19" t="s">
        <v>26</v>
      </c>
      <c r="B8" s="20"/>
      <c r="C8" s="15"/>
    </row>
    <row r="9" spans="1:5" x14ac:dyDescent="0.2">
      <c r="C9" s="15"/>
    </row>
    <row r="10" spans="1:5" x14ac:dyDescent="0.2">
      <c r="A10" s="96" t="s">
        <v>27</v>
      </c>
      <c r="B10" s="97" t="s">
        <v>28</v>
      </c>
      <c r="C10" s="97" t="s">
        <v>29</v>
      </c>
      <c r="D10" s="97" t="s">
        <v>30</v>
      </c>
    </row>
    <row r="11" spans="1:5" x14ac:dyDescent="0.2">
      <c r="A11" s="98"/>
      <c r="B11" s="99"/>
      <c r="C11" s="99"/>
      <c r="D11" s="99"/>
    </row>
    <row r="12" spans="1:5" x14ac:dyDescent="0.2">
      <c r="A12" s="98" t="s">
        <v>31</v>
      </c>
      <c r="B12" s="99">
        <v>2062755</v>
      </c>
      <c r="C12" s="99">
        <v>2181207</v>
      </c>
      <c r="D12" s="99">
        <v>4243962</v>
      </c>
    </row>
    <row r="13" spans="1:5" x14ac:dyDescent="0.2">
      <c r="A13" s="98" t="s">
        <v>32</v>
      </c>
      <c r="B13" s="99">
        <v>1944044</v>
      </c>
      <c r="C13" s="99">
        <v>2030202</v>
      </c>
      <c r="D13" s="99">
        <v>3974246</v>
      </c>
    </row>
    <row r="14" spans="1:5" x14ac:dyDescent="0.2">
      <c r="A14" s="98" t="s">
        <v>33</v>
      </c>
      <c r="B14" s="99">
        <v>1867343</v>
      </c>
      <c r="C14" s="99">
        <v>1851224</v>
      </c>
      <c r="D14" s="99">
        <v>3718567</v>
      </c>
    </row>
    <row r="15" spans="1:5" x14ac:dyDescent="0.2">
      <c r="A15" s="95" t="s">
        <v>38</v>
      </c>
      <c r="B15" s="100">
        <f>SUM(B12:B14)</f>
        <v>5874142</v>
      </c>
      <c r="C15" s="100">
        <f t="shared" ref="C15:D15" si="0">SUM(C12:C14)</f>
        <v>6062633</v>
      </c>
      <c r="D15" s="100">
        <f t="shared" si="0"/>
        <v>11936775</v>
      </c>
      <c r="E15" s="26"/>
    </row>
    <row r="18" spans="1:3" x14ac:dyDescent="0.2">
      <c r="A18" s="21" t="s">
        <v>34</v>
      </c>
      <c r="B18" s="22"/>
    </row>
    <row r="19" spans="1:3" x14ac:dyDescent="0.2">
      <c r="A19" s="23" t="s">
        <v>35</v>
      </c>
      <c r="B19" s="22"/>
    </row>
    <row r="20" spans="1:3" x14ac:dyDescent="0.2">
      <c r="A20" s="23" t="s">
        <v>36</v>
      </c>
      <c r="B20" s="24"/>
    </row>
    <row r="21" spans="1:3" x14ac:dyDescent="0.2">
      <c r="A21" s="25" t="s">
        <v>37</v>
      </c>
      <c r="B21" s="20"/>
    </row>
    <row r="26" spans="1:3" x14ac:dyDescent="0.2">
      <c r="A26" s="15"/>
      <c r="B26" s="15"/>
      <c r="C26" s="15"/>
    </row>
    <row r="27" spans="1:3" x14ac:dyDescent="0.2">
      <c r="A27" s="15"/>
      <c r="B27" s="15"/>
      <c r="C27" s="15"/>
    </row>
    <row r="28" spans="1:3" x14ac:dyDescent="0.2">
      <c r="A28" s="15"/>
      <c r="B28" s="15"/>
      <c r="C28" s="15"/>
    </row>
    <row r="29" spans="1:3" x14ac:dyDescent="0.2">
      <c r="A29" s="15"/>
      <c r="B29" s="15"/>
      <c r="C29" s="15"/>
    </row>
    <row r="30" spans="1:3" x14ac:dyDescent="0.2">
      <c r="A30" s="15"/>
      <c r="B30" s="15"/>
      <c r="C30" s="15"/>
    </row>
    <row r="31" spans="1:3" x14ac:dyDescent="0.2">
      <c r="A31" s="15"/>
      <c r="B31" s="15"/>
      <c r="C31" s="15"/>
    </row>
    <row r="32" spans="1:3" x14ac:dyDescent="0.2">
      <c r="A32" s="15"/>
      <c r="B32" s="15"/>
      <c r="C32" s="15"/>
    </row>
    <row r="33" spans="1:3" x14ac:dyDescent="0.2">
      <c r="A33" s="15"/>
      <c r="B33" s="15"/>
      <c r="C33" s="15"/>
    </row>
    <row r="34" spans="1:3" x14ac:dyDescent="0.2">
      <c r="A34" s="15"/>
      <c r="B34" s="15"/>
      <c r="C34" s="15"/>
    </row>
    <row r="35" spans="1:3" x14ac:dyDescent="0.2">
      <c r="A35" s="15"/>
      <c r="B35" s="15"/>
      <c r="C35" s="15"/>
    </row>
    <row r="36" spans="1:3" x14ac:dyDescent="0.2">
      <c r="A36" s="15"/>
      <c r="B36" s="15"/>
      <c r="C36" s="15"/>
    </row>
    <row r="37" spans="1:3" x14ac:dyDescent="0.2">
      <c r="A37" s="15"/>
      <c r="B37" s="15"/>
      <c r="C37" s="15"/>
    </row>
    <row r="38" spans="1:3" x14ac:dyDescent="0.2">
      <c r="A38" s="15"/>
      <c r="B38" s="15"/>
      <c r="C38" s="15"/>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zoomScaleSheetLayoutView="100" workbookViewId="0"/>
  </sheetViews>
  <sheetFormatPr baseColWidth="10" defaultColWidth="11.42578125" defaultRowHeight="14.25" x14ac:dyDescent="0.2"/>
  <cols>
    <col min="1" max="1" width="45.7109375" style="1" customWidth="1"/>
    <col min="2" max="2" width="35.7109375" style="1" customWidth="1"/>
    <col min="3" max="3" width="35.7109375" style="18" customWidth="1"/>
    <col min="4" max="9" width="15.7109375" style="15" customWidth="1"/>
    <col min="10" max="16384" width="11.42578125" style="15"/>
  </cols>
  <sheetData>
    <row r="1" spans="1:4" ht="15" x14ac:dyDescent="0.25">
      <c r="A1" s="14" t="s">
        <v>24</v>
      </c>
      <c r="B1" s="14"/>
      <c r="C1" s="15"/>
    </row>
    <row r="2" spans="1:4" ht="15" x14ac:dyDescent="0.25">
      <c r="A2" s="16"/>
      <c r="B2" s="16"/>
      <c r="C2" s="15"/>
    </row>
    <row r="3" spans="1:4" ht="15.75" x14ac:dyDescent="0.2">
      <c r="A3" s="17" t="s">
        <v>40</v>
      </c>
      <c r="B3" s="17"/>
      <c r="D3" s="1"/>
    </row>
    <row r="4" spans="1:4" x14ac:dyDescent="0.2">
      <c r="A4" s="27"/>
      <c r="B4" s="27"/>
      <c r="C4" s="28"/>
      <c r="D4" s="1"/>
    </row>
    <row r="5" spans="1:4" ht="14.25" customHeight="1" x14ac:dyDescent="0.2">
      <c r="A5" s="95" t="s">
        <v>301</v>
      </c>
      <c r="B5" s="101">
        <f>SUM(B10:B24)</f>
        <v>10851732</v>
      </c>
      <c r="C5" s="28"/>
      <c r="D5" s="1"/>
    </row>
    <row r="6" spans="1:4" x14ac:dyDescent="0.2">
      <c r="A6" s="95" t="s">
        <v>302</v>
      </c>
      <c r="B6" s="102">
        <f>B5/B25</f>
        <v>0.15680260665195858</v>
      </c>
      <c r="C6" s="28"/>
      <c r="D6" s="1"/>
    </row>
    <row r="7" spans="1:4" x14ac:dyDescent="0.2">
      <c r="D7" s="1"/>
    </row>
    <row r="8" spans="1:4" x14ac:dyDescent="0.2">
      <c r="D8" s="1"/>
    </row>
    <row r="9" spans="1:4" x14ac:dyDescent="0.2">
      <c r="A9" s="103" t="s">
        <v>39</v>
      </c>
      <c r="B9" s="104">
        <v>2050</v>
      </c>
      <c r="D9" s="1"/>
    </row>
    <row r="10" spans="1:4" x14ac:dyDescent="0.2">
      <c r="A10" s="105">
        <v>15</v>
      </c>
      <c r="B10" s="106">
        <v>770215</v>
      </c>
    </row>
    <row r="11" spans="1:4" x14ac:dyDescent="0.2">
      <c r="A11" s="105">
        <v>16</v>
      </c>
      <c r="B11" s="106">
        <v>771763</v>
      </c>
    </row>
    <row r="12" spans="1:4" x14ac:dyDescent="0.2">
      <c r="A12" s="105">
        <v>17</v>
      </c>
      <c r="B12" s="106">
        <v>768647</v>
      </c>
    </row>
    <row r="13" spans="1:4" ht="15" customHeight="1" x14ac:dyDescent="0.2">
      <c r="A13" s="105">
        <v>18</v>
      </c>
      <c r="B13" s="106">
        <v>760981</v>
      </c>
    </row>
    <row r="14" spans="1:4" x14ac:dyDescent="0.2">
      <c r="A14" s="105">
        <v>19</v>
      </c>
      <c r="B14" s="106">
        <v>750048</v>
      </c>
    </row>
    <row r="15" spans="1:4" x14ac:dyDescent="0.2">
      <c r="A15" s="105">
        <v>20</v>
      </c>
      <c r="B15" s="106">
        <v>734003</v>
      </c>
    </row>
    <row r="16" spans="1:4" x14ac:dyDescent="0.2">
      <c r="A16" s="105">
        <v>21</v>
      </c>
      <c r="B16" s="106">
        <v>718955</v>
      </c>
    </row>
    <row r="17" spans="1:2" x14ac:dyDescent="0.2">
      <c r="A17" s="105">
        <v>22</v>
      </c>
      <c r="B17" s="106">
        <v>706114</v>
      </c>
    </row>
    <row r="18" spans="1:2" x14ac:dyDescent="0.2">
      <c r="A18" s="105">
        <v>23</v>
      </c>
      <c r="B18" s="106">
        <v>696416</v>
      </c>
    </row>
    <row r="19" spans="1:2" x14ac:dyDescent="0.2">
      <c r="A19" s="105">
        <v>24</v>
      </c>
      <c r="B19" s="106">
        <v>690089</v>
      </c>
    </row>
    <row r="20" spans="1:2" x14ac:dyDescent="0.2">
      <c r="A20" s="105">
        <v>25</v>
      </c>
      <c r="B20" s="106">
        <v>687412</v>
      </c>
    </row>
    <row r="21" spans="1:2" x14ac:dyDescent="0.2">
      <c r="A21" s="105">
        <v>26</v>
      </c>
      <c r="B21" s="106">
        <v>688305</v>
      </c>
    </row>
    <row r="22" spans="1:2" x14ac:dyDescent="0.2">
      <c r="A22" s="105">
        <v>27</v>
      </c>
      <c r="B22" s="106">
        <v>691424</v>
      </c>
    </row>
    <row r="23" spans="1:2" x14ac:dyDescent="0.2">
      <c r="A23" s="105">
        <v>28</v>
      </c>
      <c r="B23" s="106">
        <v>698095</v>
      </c>
    </row>
    <row r="24" spans="1:2" x14ac:dyDescent="0.2">
      <c r="A24" s="105">
        <v>29</v>
      </c>
      <c r="B24" s="106">
        <v>719265</v>
      </c>
    </row>
    <row r="25" spans="1:2" x14ac:dyDescent="0.2">
      <c r="A25" s="105" t="s">
        <v>41</v>
      </c>
      <c r="B25" s="107">
        <v>69206324</v>
      </c>
    </row>
    <row r="28" spans="1:2" ht="30" x14ac:dyDescent="0.2">
      <c r="A28" s="108" t="s">
        <v>306</v>
      </c>
    </row>
    <row r="29" spans="1:2" x14ac:dyDescent="0.2">
      <c r="A29" s="109" t="s">
        <v>307</v>
      </c>
    </row>
    <row r="30" spans="1:2" x14ac:dyDescent="0.2">
      <c r="A30" s="1" t="s">
        <v>308</v>
      </c>
    </row>
  </sheetData>
  <hyperlinks>
    <hyperlink ref="A1" location="Sommaire!A1" display="Retour au sommaire"/>
    <hyperlink ref="A28" r:id="rId1" display="https://www.insee.fr/fr/metadonnees/source/serie/s1316"/>
  </hyperlinks>
  <printOptions gridLines="1"/>
  <pageMargins left="0.70866141732283472" right="0.70866141732283472" top="0.74803149606299213" bottom="0.74803149606299213" header="0.31496062992125984" footer="0.31496062992125984"/>
  <pageSetup paperSize="9" fitToHeight="0" orientation="portrait" r:id="rId2"/>
  <headerFooter>
    <oddHeader>&amp;L&amp;"-,Gras"&amp;14&amp;K03+000INJEP&amp;C&amp;"-,Gras"&amp;14&amp;K03+000CHIFFRES CLÉS JEUNESSE 2020&amp;R&amp;"-,Gras"&amp;14&amp;K03+000xxx 2020</oddHeader>
    <oddFooter>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97" zoomScaleNormal="100" zoomScaleSheetLayoutView="100" workbookViewId="0">
      <selection activeCell="C131" sqref="C131"/>
    </sheetView>
  </sheetViews>
  <sheetFormatPr baseColWidth="10" defaultColWidth="11.42578125" defaultRowHeight="14.25" x14ac:dyDescent="0.2"/>
  <cols>
    <col min="1" max="1" width="5.7109375" style="1" customWidth="1"/>
    <col min="2" max="6" width="24" style="1" customWidth="1"/>
    <col min="7" max="7" width="50.7109375" style="1" customWidth="1"/>
    <col min="8" max="8" width="18.85546875" style="39" bestFit="1" customWidth="1"/>
    <col min="9" max="11" width="15.7109375" style="15" customWidth="1"/>
    <col min="12" max="16384" width="11.42578125" style="15"/>
  </cols>
  <sheetData>
    <row r="1" spans="1:8" ht="15" x14ac:dyDescent="0.25">
      <c r="A1" s="14" t="s">
        <v>24</v>
      </c>
      <c r="B1" s="14"/>
      <c r="C1" s="14"/>
      <c r="D1" s="14"/>
      <c r="E1" s="14"/>
      <c r="F1" s="14"/>
      <c r="G1" s="14"/>
      <c r="H1" s="14"/>
    </row>
    <row r="2" spans="1:8" ht="15" x14ac:dyDescent="0.25">
      <c r="A2" s="16"/>
      <c r="B2" s="16"/>
      <c r="C2" s="16"/>
      <c r="D2" s="16"/>
      <c r="E2" s="16"/>
      <c r="F2" s="16"/>
      <c r="G2" s="16"/>
      <c r="H2" s="16"/>
    </row>
    <row r="3" spans="1:8" ht="15.75" x14ac:dyDescent="0.2">
      <c r="A3" s="17" t="s">
        <v>42</v>
      </c>
      <c r="B3" s="17"/>
      <c r="C3" s="17"/>
      <c r="D3" s="17"/>
      <c r="E3" s="17"/>
      <c r="F3" s="17"/>
      <c r="G3" s="17"/>
      <c r="H3" s="17"/>
    </row>
    <row r="4" spans="1:8" ht="15" thickBot="1" x14ac:dyDescent="0.25">
      <c r="A4" s="27"/>
      <c r="B4" s="27"/>
      <c r="C4" s="27"/>
      <c r="D4" s="27"/>
      <c r="E4" s="27"/>
      <c r="F4" s="27"/>
      <c r="G4" s="27"/>
      <c r="H4" s="27"/>
    </row>
    <row r="5" spans="1:8" ht="14.25" customHeight="1" thickTop="1" x14ac:dyDescent="0.2">
      <c r="A5" s="171" t="s">
        <v>43</v>
      </c>
      <c r="B5" s="171"/>
      <c r="C5" s="172" t="s">
        <v>30</v>
      </c>
      <c r="D5" s="173"/>
      <c r="E5" s="173"/>
      <c r="F5" s="173"/>
      <c r="G5" s="174"/>
    </row>
    <row r="6" spans="1:8" ht="15" thickBot="1" x14ac:dyDescent="0.25">
      <c r="A6" s="111"/>
      <c r="B6" s="112"/>
      <c r="C6" s="113" t="s">
        <v>44</v>
      </c>
      <c r="D6" s="113" t="s">
        <v>45</v>
      </c>
      <c r="E6" s="113" t="s">
        <v>46</v>
      </c>
      <c r="F6" s="114" t="s">
        <v>47</v>
      </c>
      <c r="G6" s="31" t="s">
        <v>48</v>
      </c>
      <c r="H6" s="39" t="s">
        <v>49</v>
      </c>
    </row>
    <row r="7" spans="1:8" ht="15" thickTop="1" x14ac:dyDescent="0.2">
      <c r="A7" s="115" t="s">
        <v>50</v>
      </c>
      <c r="B7" s="116" t="s">
        <v>51</v>
      </c>
      <c r="C7" s="117">
        <v>41851</v>
      </c>
      <c r="D7" s="117">
        <v>33385</v>
      </c>
      <c r="E7" s="117">
        <v>32300</v>
      </c>
      <c r="F7" s="118">
        <f>SUM(C7:E7)</f>
        <v>107536</v>
      </c>
      <c r="G7" s="32">
        <v>671937</v>
      </c>
      <c r="H7" s="110">
        <f>F7/G7</f>
        <v>0.16003881316254351</v>
      </c>
    </row>
    <row r="8" spans="1:8" x14ac:dyDescent="0.2">
      <c r="A8" s="119" t="s">
        <v>52</v>
      </c>
      <c r="B8" s="120" t="s">
        <v>53</v>
      </c>
      <c r="C8" s="117">
        <v>32733</v>
      </c>
      <c r="D8" s="117">
        <v>28635</v>
      </c>
      <c r="E8" s="117">
        <v>25040</v>
      </c>
      <c r="F8" s="118">
        <f t="shared" ref="F8:F71" si="0">SUM(C8:E8)</f>
        <v>86408</v>
      </c>
      <c r="G8" s="32">
        <v>522791</v>
      </c>
      <c r="H8" s="110">
        <f t="shared" ref="H8:H71" si="1">F8/G8</f>
        <v>0.16528211082440211</v>
      </c>
    </row>
    <row r="9" spans="1:8" x14ac:dyDescent="0.2">
      <c r="A9" s="119" t="s">
        <v>54</v>
      </c>
      <c r="B9" s="120" t="s">
        <v>55</v>
      </c>
      <c r="C9" s="117">
        <v>18178</v>
      </c>
      <c r="D9" s="117">
        <v>16545</v>
      </c>
      <c r="E9" s="117">
        <v>14254</v>
      </c>
      <c r="F9" s="118">
        <f t="shared" si="0"/>
        <v>48977</v>
      </c>
      <c r="G9" s="32">
        <v>332443</v>
      </c>
      <c r="H9" s="110">
        <f t="shared" si="1"/>
        <v>0.14732450374951495</v>
      </c>
    </row>
    <row r="10" spans="1:8" x14ac:dyDescent="0.2">
      <c r="A10" s="119" t="s">
        <v>56</v>
      </c>
      <c r="B10" s="120" t="s">
        <v>57</v>
      </c>
      <c r="C10" s="117">
        <v>8629</v>
      </c>
      <c r="D10" s="117">
        <v>7157</v>
      </c>
      <c r="E10" s="117">
        <v>6755</v>
      </c>
      <c r="F10" s="118">
        <f t="shared" si="0"/>
        <v>22541</v>
      </c>
      <c r="G10" s="32">
        <v>166654</v>
      </c>
      <c r="H10" s="110">
        <f t="shared" si="1"/>
        <v>0.13525627947724028</v>
      </c>
    </row>
    <row r="11" spans="1:8" x14ac:dyDescent="0.2">
      <c r="A11" s="119" t="s">
        <v>58</v>
      </c>
      <c r="B11" s="120" t="s">
        <v>59</v>
      </c>
      <c r="C11" s="117">
        <v>7324</v>
      </c>
      <c r="D11" s="117">
        <v>5685</v>
      </c>
      <c r="E11" s="117">
        <v>5627</v>
      </c>
      <c r="F11" s="118">
        <f t="shared" si="0"/>
        <v>18636</v>
      </c>
      <c r="G11" s="32">
        <v>139942</v>
      </c>
      <c r="H11" s="110">
        <f t="shared" si="1"/>
        <v>0.13316945591745152</v>
      </c>
    </row>
    <row r="12" spans="1:8" x14ac:dyDescent="0.2">
      <c r="A12" s="119" t="s">
        <v>60</v>
      </c>
      <c r="B12" s="120" t="s">
        <v>61</v>
      </c>
      <c r="C12" s="117">
        <v>61426</v>
      </c>
      <c r="D12" s="117">
        <v>56869</v>
      </c>
      <c r="E12" s="117">
        <v>54363</v>
      </c>
      <c r="F12" s="118">
        <f t="shared" si="0"/>
        <v>172658</v>
      </c>
      <c r="G12" s="32">
        <v>1110328</v>
      </c>
      <c r="H12" s="110">
        <f t="shared" si="1"/>
        <v>0.15550179766699571</v>
      </c>
    </row>
    <row r="13" spans="1:8" x14ac:dyDescent="0.2">
      <c r="A13" s="119" t="s">
        <v>62</v>
      </c>
      <c r="B13" s="120" t="s">
        <v>63</v>
      </c>
      <c r="C13" s="117">
        <v>18555</v>
      </c>
      <c r="D13" s="117">
        <v>14696</v>
      </c>
      <c r="E13" s="117">
        <v>12987</v>
      </c>
      <c r="F13" s="118">
        <f t="shared" si="0"/>
        <v>46238</v>
      </c>
      <c r="G13" s="32">
        <v>332230</v>
      </c>
      <c r="H13" s="110">
        <f t="shared" si="1"/>
        <v>0.13917466815158175</v>
      </c>
    </row>
    <row r="14" spans="1:8" x14ac:dyDescent="0.2">
      <c r="A14" s="119" t="s">
        <v>64</v>
      </c>
      <c r="B14" s="120" t="s">
        <v>65</v>
      </c>
      <c r="C14" s="117">
        <v>15961</v>
      </c>
      <c r="D14" s="117">
        <v>13196</v>
      </c>
      <c r="E14" s="117">
        <v>12327</v>
      </c>
      <c r="F14" s="118">
        <f t="shared" si="0"/>
        <v>41484</v>
      </c>
      <c r="G14" s="32">
        <v>265417</v>
      </c>
      <c r="H14" s="110">
        <f t="shared" si="1"/>
        <v>0.15629744892000136</v>
      </c>
    </row>
    <row r="15" spans="1:8" x14ac:dyDescent="0.2">
      <c r="A15" s="119" t="s">
        <v>66</v>
      </c>
      <c r="B15" s="120" t="s">
        <v>67</v>
      </c>
      <c r="C15" s="117">
        <v>8271</v>
      </c>
      <c r="D15" s="117">
        <v>7310</v>
      </c>
      <c r="E15" s="117">
        <v>6293</v>
      </c>
      <c r="F15" s="118">
        <f t="shared" si="0"/>
        <v>21874</v>
      </c>
      <c r="G15" s="32">
        <v>154581</v>
      </c>
      <c r="H15" s="110">
        <f t="shared" si="1"/>
        <v>0.14150510088561985</v>
      </c>
    </row>
    <row r="16" spans="1:8" x14ac:dyDescent="0.2">
      <c r="A16" s="119" t="s">
        <v>68</v>
      </c>
      <c r="B16" s="120" t="s">
        <v>69</v>
      </c>
      <c r="C16" s="117">
        <v>20922</v>
      </c>
      <c r="D16" s="117">
        <v>18364</v>
      </c>
      <c r="E16" s="117">
        <v>15935</v>
      </c>
      <c r="F16" s="118">
        <f t="shared" si="0"/>
        <v>55221</v>
      </c>
      <c r="G16" s="32">
        <v>312713</v>
      </c>
      <c r="H16" s="110">
        <f t="shared" si="1"/>
        <v>0.17658683841093911</v>
      </c>
    </row>
    <row r="17" spans="1:8" x14ac:dyDescent="0.2">
      <c r="A17" s="119" t="s">
        <v>70</v>
      </c>
      <c r="B17" s="120" t="s">
        <v>71</v>
      </c>
      <c r="C17" s="117">
        <v>21011</v>
      </c>
      <c r="D17" s="117">
        <v>17386</v>
      </c>
      <c r="E17" s="117">
        <v>16042</v>
      </c>
      <c r="F17" s="118">
        <f t="shared" si="0"/>
        <v>54439</v>
      </c>
      <c r="G17" s="32">
        <v>379775</v>
      </c>
      <c r="H17" s="110">
        <f t="shared" si="1"/>
        <v>0.14334540188269371</v>
      </c>
    </row>
    <row r="18" spans="1:8" x14ac:dyDescent="0.2">
      <c r="A18" s="119" t="s">
        <v>72</v>
      </c>
      <c r="B18" s="120" t="s">
        <v>73</v>
      </c>
      <c r="C18" s="117">
        <v>14949</v>
      </c>
      <c r="D18" s="117">
        <v>12672</v>
      </c>
      <c r="E18" s="117">
        <v>11804</v>
      </c>
      <c r="F18" s="118">
        <f t="shared" si="0"/>
        <v>39425</v>
      </c>
      <c r="G18" s="32">
        <v>279504</v>
      </c>
      <c r="H18" s="110">
        <f t="shared" si="1"/>
        <v>0.14105343751788882</v>
      </c>
    </row>
    <row r="19" spans="1:8" x14ac:dyDescent="0.2">
      <c r="A19" s="119" t="s">
        <v>74</v>
      </c>
      <c r="B19" s="120" t="s">
        <v>75</v>
      </c>
      <c r="C19" s="117">
        <v>124647</v>
      </c>
      <c r="D19" s="117">
        <v>122892</v>
      </c>
      <c r="E19" s="117">
        <v>114942</v>
      </c>
      <c r="F19" s="118">
        <f t="shared" si="0"/>
        <v>362481</v>
      </c>
      <c r="G19" s="32">
        <v>2069118</v>
      </c>
      <c r="H19" s="110">
        <f t="shared" si="1"/>
        <v>0.17518623877420234</v>
      </c>
    </row>
    <row r="20" spans="1:8" x14ac:dyDescent="0.2">
      <c r="A20" s="119" t="s">
        <v>76</v>
      </c>
      <c r="B20" s="120" t="s">
        <v>77</v>
      </c>
      <c r="C20" s="117">
        <v>46149</v>
      </c>
      <c r="D20" s="117">
        <v>43528</v>
      </c>
      <c r="E20" s="117">
        <v>37233</v>
      </c>
      <c r="F20" s="118">
        <f t="shared" si="0"/>
        <v>126910</v>
      </c>
      <c r="G20" s="32">
        <v>700595</v>
      </c>
      <c r="H20" s="110">
        <f t="shared" si="1"/>
        <v>0.18114602587800369</v>
      </c>
    </row>
    <row r="21" spans="1:8" x14ac:dyDescent="0.2">
      <c r="A21" s="119" t="s">
        <v>78</v>
      </c>
      <c r="B21" s="120" t="s">
        <v>79</v>
      </c>
      <c r="C21" s="117">
        <v>7451</v>
      </c>
      <c r="D21" s="117">
        <v>5995</v>
      </c>
      <c r="E21" s="117">
        <v>5512</v>
      </c>
      <c r="F21" s="118">
        <f t="shared" si="0"/>
        <v>18958</v>
      </c>
      <c r="G21" s="32">
        <v>143639</v>
      </c>
      <c r="H21" s="110">
        <f t="shared" si="1"/>
        <v>0.13198365346458832</v>
      </c>
    </row>
    <row r="22" spans="1:8" x14ac:dyDescent="0.2">
      <c r="A22" s="119" t="s">
        <v>80</v>
      </c>
      <c r="B22" s="120" t="s">
        <v>81</v>
      </c>
      <c r="C22" s="117">
        <v>19363</v>
      </c>
      <c r="D22" s="117">
        <v>17105</v>
      </c>
      <c r="E22" s="117">
        <v>16030</v>
      </c>
      <c r="F22" s="118">
        <f t="shared" si="0"/>
        <v>52498</v>
      </c>
      <c r="G22" s="32">
        <v>351036</v>
      </c>
      <c r="H22" s="110">
        <f t="shared" si="1"/>
        <v>0.14955161293998337</v>
      </c>
    </row>
    <row r="23" spans="1:8" x14ac:dyDescent="0.2">
      <c r="A23" s="119" t="s">
        <v>82</v>
      </c>
      <c r="B23" s="120" t="s">
        <v>83</v>
      </c>
      <c r="C23" s="117">
        <v>36375</v>
      </c>
      <c r="D23" s="117">
        <v>31524</v>
      </c>
      <c r="E23" s="117">
        <v>26544</v>
      </c>
      <c r="F23" s="118">
        <f t="shared" si="0"/>
        <v>94443</v>
      </c>
      <c r="G23" s="32">
        <v>665904</v>
      </c>
      <c r="H23" s="110">
        <f t="shared" si="1"/>
        <v>0.14182674980177323</v>
      </c>
    </row>
    <row r="24" spans="1:8" x14ac:dyDescent="0.2">
      <c r="A24" s="119" t="s">
        <v>84</v>
      </c>
      <c r="B24" s="120" t="s">
        <v>85</v>
      </c>
      <c r="C24" s="117">
        <v>16456</v>
      </c>
      <c r="D24" s="117">
        <v>13943</v>
      </c>
      <c r="E24" s="117">
        <v>13106</v>
      </c>
      <c r="F24" s="118">
        <f t="shared" si="0"/>
        <v>43505</v>
      </c>
      <c r="G24" s="32">
        <v>297274</v>
      </c>
      <c r="H24" s="110">
        <f t="shared" si="1"/>
        <v>0.14634646824142036</v>
      </c>
    </row>
    <row r="25" spans="1:8" x14ac:dyDescent="0.2">
      <c r="A25" s="119" t="s">
        <v>86</v>
      </c>
      <c r="B25" s="120" t="s">
        <v>87</v>
      </c>
      <c r="C25" s="117">
        <v>12679</v>
      </c>
      <c r="D25" s="117">
        <v>11652</v>
      </c>
      <c r="E25" s="117">
        <v>9765</v>
      </c>
      <c r="F25" s="118">
        <f t="shared" si="0"/>
        <v>34096</v>
      </c>
      <c r="G25" s="32">
        <v>237077</v>
      </c>
      <c r="H25" s="110">
        <f t="shared" si="1"/>
        <v>0.14381825314138444</v>
      </c>
    </row>
    <row r="26" spans="1:8" x14ac:dyDescent="0.2">
      <c r="A26" s="119" t="s">
        <v>88</v>
      </c>
      <c r="B26" s="120" t="s">
        <v>89</v>
      </c>
      <c r="C26" s="117">
        <v>7397</v>
      </c>
      <c r="D26" s="117">
        <v>6565</v>
      </c>
      <c r="E26" s="117">
        <v>6981</v>
      </c>
      <c r="F26" s="118">
        <f t="shared" si="0"/>
        <v>20943</v>
      </c>
      <c r="G26" s="32">
        <v>163955</v>
      </c>
      <c r="H26" s="110">
        <f t="shared" si="1"/>
        <v>0.12773626909822816</v>
      </c>
    </row>
    <row r="27" spans="1:8" x14ac:dyDescent="0.2">
      <c r="A27" s="119" t="s">
        <v>90</v>
      </c>
      <c r="B27" s="120" t="s">
        <v>91</v>
      </c>
      <c r="C27" s="117">
        <v>9196</v>
      </c>
      <c r="D27" s="117">
        <v>9524</v>
      </c>
      <c r="E27" s="117">
        <v>10812</v>
      </c>
      <c r="F27" s="118">
        <f t="shared" si="0"/>
        <v>29532</v>
      </c>
      <c r="G27" s="32">
        <v>187300</v>
      </c>
      <c r="H27" s="110">
        <f t="shared" si="1"/>
        <v>0.15767218366257341</v>
      </c>
    </row>
    <row r="28" spans="1:8" x14ac:dyDescent="0.2">
      <c r="A28" s="119" t="s">
        <v>92</v>
      </c>
      <c r="B28" s="120" t="s">
        <v>93</v>
      </c>
      <c r="C28" s="117">
        <v>35053</v>
      </c>
      <c r="D28" s="117">
        <v>36512</v>
      </c>
      <c r="E28" s="117">
        <v>31765</v>
      </c>
      <c r="F28" s="118">
        <f t="shared" si="0"/>
        <v>103330</v>
      </c>
      <c r="G28" s="32">
        <v>536166</v>
      </c>
      <c r="H28" s="110">
        <f t="shared" si="1"/>
        <v>0.19272016502351882</v>
      </c>
    </row>
    <row r="29" spans="1:8" x14ac:dyDescent="0.2">
      <c r="A29" s="119" t="s">
        <v>94</v>
      </c>
      <c r="B29" s="120" t="s">
        <v>95</v>
      </c>
      <c r="C29" s="117">
        <v>35921</v>
      </c>
      <c r="D29" s="117">
        <v>28055</v>
      </c>
      <c r="E29" s="117">
        <v>24442</v>
      </c>
      <c r="F29" s="118">
        <f t="shared" si="0"/>
        <v>88418</v>
      </c>
      <c r="G29" s="32">
        <v>607834</v>
      </c>
      <c r="H29" s="110">
        <f t="shared" si="1"/>
        <v>0.14546405762099521</v>
      </c>
    </row>
    <row r="30" spans="1:8" x14ac:dyDescent="0.2">
      <c r="A30" s="119" t="s">
        <v>96</v>
      </c>
      <c r="B30" s="120" t="s">
        <v>97</v>
      </c>
      <c r="C30" s="117">
        <v>5719</v>
      </c>
      <c r="D30" s="117">
        <v>4510</v>
      </c>
      <c r="E30" s="117">
        <v>4203</v>
      </c>
      <c r="F30" s="118">
        <f t="shared" si="0"/>
        <v>14432</v>
      </c>
      <c r="G30" s="32">
        <v>113106</v>
      </c>
      <c r="H30" s="110">
        <f t="shared" si="1"/>
        <v>0.12759712128445883</v>
      </c>
    </row>
    <row r="31" spans="1:8" x14ac:dyDescent="0.2">
      <c r="A31" s="119" t="s">
        <v>98</v>
      </c>
      <c r="B31" s="120" t="s">
        <v>99</v>
      </c>
      <c r="C31" s="117">
        <v>20532</v>
      </c>
      <c r="D31" s="117">
        <v>16886</v>
      </c>
      <c r="E31" s="117">
        <v>15564</v>
      </c>
      <c r="F31" s="118">
        <f t="shared" si="0"/>
        <v>52982</v>
      </c>
      <c r="G31" s="32">
        <v>411382</v>
      </c>
      <c r="H31" s="110">
        <f t="shared" si="1"/>
        <v>0.12879027278782251</v>
      </c>
    </row>
    <row r="32" spans="1:8" x14ac:dyDescent="0.2">
      <c r="A32" s="119" t="s">
        <v>100</v>
      </c>
      <c r="B32" s="120" t="s">
        <v>101</v>
      </c>
      <c r="C32" s="117">
        <v>36326</v>
      </c>
      <c r="D32" s="117">
        <v>34021</v>
      </c>
      <c r="E32" s="117">
        <v>31924</v>
      </c>
      <c r="F32" s="118">
        <f t="shared" si="0"/>
        <v>102271</v>
      </c>
      <c r="G32" s="32">
        <v>550112</v>
      </c>
      <c r="H32" s="110">
        <f t="shared" si="1"/>
        <v>0.18590941481007503</v>
      </c>
    </row>
    <row r="33" spans="1:8" x14ac:dyDescent="0.2">
      <c r="A33" s="119" t="s">
        <v>102</v>
      </c>
      <c r="B33" s="120" t="s">
        <v>103</v>
      </c>
      <c r="C33" s="117">
        <v>31794</v>
      </c>
      <c r="D33" s="117">
        <v>26064</v>
      </c>
      <c r="E33" s="117">
        <v>24170</v>
      </c>
      <c r="F33" s="118">
        <f t="shared" si="0"/>
        <v>82028</v>
      </c>
      <c r="G33" s="32">
        <v>523185</v>
      </c>
      <c r="H33" s="110">
        <f t="shared" si="1"/>
        <v>0.15678584057264638</v>
      </c>
    </row>
    <row r="34" spans="1:8" x14ac:dyDescent="0.2">
      <c r="A34" s="119" t="s">
        <v>104</v>
      </c>
      <c r="B34" s="120" t="s">
        <v>105</v>
      </c>
      <c r="C34" s="117">
        <v>37259</v>
      </c>
      <c r="D34" s="117">
        <v>29525</v>
      </c>
      <c r="E34" s="117">
        <v>27126</v>
      </c>
      <c r="F34" s="118">
        <f t="shared" si="0"/>
        <v>93910</v>
      </c>
      <c r="G34" s="32">
        <v>596710</v>
      </c>
      <c r="H34" s="110">
        <f t="shared" si="1"/>
        <v>0.15737963164686364</v>
      </c>
    </row>
    <row r="35" spans="1:8" x14ac:dyDescent="0.2">
      <c r="A35" s="119" t="s">
        <v>106</v>
      </c>
      <c r="B35" s="120" t="s">
        <v>107</v>
      </c>
      <c r="C35" s="117">
        <v>26605</v>
      </c>
      <c r="D35" s="117">
        <v>21081</v>
      </c>
      <c r="E35" s="117">
        <v>19472</v>
      </c>
      <c r="F35" s="118">
        <f t="shared" si="0"/>
        <v>67158</v>
      </c>
      <c r="G35" s="32">
        <v>428994</v>
      </c>
      <c r="H35" s="110">
        <f t="shared" si="1"/>
        <v>0.15654764402299332</v>
      </c>
    </row>
    <row r="36" spans="1:8" x14ac:dyDescent="0.2">
      <c r="A36" s="119" t="s">
        <v>108</v>
      </c>
      <c r="B36" s="120" t="s">
        <v>109</v>
      </c>
      <c r="C36" s="117">
        <v>55718</v>
      </c>
      <c r="D36" s="117">
        <v>50580</v>
      </c>
      <c r="E36" s="117">
        <v>43514</v>
      </c>
      <c r="F36" s="118">
        <f t="shared" si="0"/>
        <v>149812</v>
      </c>
      <c r="G36" s="32">
        <v>926065</v>
      </c>
      <c r="H36" s="110">
        <f t="shared" si="1"/>
        <v>0.16177266174620572</v>
      </c>
    </row>
    <row r="37" spans="1:8" x14ac:dyDescent="0.2">
      <c r="A37" s="119" t="s">
        <v>110</v>
      </c>
      <c r="B37" s="120" t="s">
        <v>111</v>
      </c>
      <c r="C37" s="117">
        <v>44803</v>
      </c>
      <c r="D37" s="117">
        <v>39527</v>
      </c>
      <c r="E37" s="117">
        <v>33991</v>
      </c>
      <c r="F37" s="118">
        <f t="shared" si="0"/>
        <v>118321</v>
      </c>
      <c r="G37" s="32">
        <v>757435</v>
      </c>
      <c r="H37" s="110">
        <f t="shared" si="1"/>
        <v>0.15621274432789611</v>
      </c>
    </row>
    <row r="38" spans="1:8" x14ac:dyDescent="0.2">
      <c r="A38" s="119" t="s">
        <v>112</v>
      </c>
      <c r="B38" s="120" t="s">
        <v>113</v>
      </c>
      <c r="C38" s="117">
        <v>95146</v>
      </c>
      <c r="D38" s="117">
        <v>104076</v>
      </c>
      <c r="E38" s="117">
        <v>104036</v>
      </c>
      <c r="F38" s="118">
        <f t="shared" si="0"/>
        <v>303258</v>
      </c>
      <c r="G38" s="32">
        <v>1470367</v>
      </c>
      <c r="H38" s="110">
        <f t="shared" si="1"/>
        <v>0.20624646771860358</v>
      </c>
    </row>
    <row r="39" spans="1:8" x14ac:dyDescent="0.2">
      <c r="A39" s="119" t="s">
        <v>114</v>
      </c>
      <c r="B39" s="120" t="s">
        <v>115</v>
      </c>
      <c r="C39" s="117">
        <v>10310</v>
      </c>
      <c r="D39" s="117">
        <v>8021</v>
      </c>
      <c r="E39" s="117">
        <v>6930</v>
      </c>
      <c r="F39" s="118">
        <f t="shared" si="0"/>
        <v>25261</v>
      </c>
      <c r="G39" s="32">
        <v>192820</v>
      </c>
      <c r="H39" s="110">
        <f t="shared" si="1"/>
        <v>0.13100819417072918</v>
      </c>
    </row>
    <row r="40" spans="1:8" x14ac:dyDescent="0.2">
      <c r="A40" s="119" t="s">
        <v>116</v>
      </c>
      <c r="B40" s="120" t="s">
        <v>117</v>
      </c>
      <c r="C40" s="117">
        <v>105720</v>
      </c>
      <c r="D40" s="117">
        <v>108185</v>
      </c>
      <c r="E40" s="117">
        <v>102131</v>
      </c>
      <c r="F40" s="118">
        <f t="shared" si="0"/>
        <v>316036</v>
      </c>
      <c r="G40" s="32">
        <v>1691437</v>
      </c>
      <c r="H40" s="110">
        <f t="shared" si="1"/>
        <v>0.18684467704088298</v>
      </c>
    </row>
    <row r="41" spans="1:8" x14ac:dyDescent="0.2">
      <c r="A41" s="119" t="s">
        <v>118</v>
      </c>
      <c r="B41" s="120" t="s">
        <v>119</v>
      </c>
      <c r="C41" s="117">
        <v>77872</v>
      </c>
      <c r="D41" s="117">
        <v>78204</v>
      </c>
      <c r="E41" s="117">
        <v>72014</v>
      </c>
      <c r="F41" s="118">
        <f t="shared" si="0"/>
        <v>228090</v>
      </c>
      <c r="G41" s="32">
        <v>1232805</v>
      </c>
      <c r="H41" s="110">
        <f t="shared" si="1"/>
        <v>0.18501709516103521</v>
      </c>
    </row>
    <row r="42" spans="1:8" x14ac:dyDescent="0.2">
      <c r="A42" s="119" t="s">
        <v>120</v>
      </c>
      <c r="B42" s="120" t="s">
        <v>121</v>
      </c>
      <c r="C42" s="117">
        <v>77193</v>
      </c>
      <c r="D42" s="117">
        <v>75075</v>
      </c>
      <c r="E42" s="117">
        <v>67724</v>
      </c>
      <c r="F42" s="118">
        <f t="shared" si="0"/>
        <v>219992</v>
      </c>
      <c r="G42" s="32">
        <v>1118600</v>
      </c>
      <c r="H42" s="110">
        <f t="shared" si="1"/>
        <v>0.19666726264974074</v>
      </c>
    </row>
    <row r="43" spans="1:8" x14ac:dyDescent="0.2">
      <c r="A43" s="119" t="s">
        <v>122</v>
      </c>
      <c r="B43" s="120" t="s">
        <v>123</v>
      </c>
      <c r="C43" s="117">
        <v>11322</v>
      </c>
      <c r="D43" s="117">
        <v>9703</v>
      </c>
      <c r="E43" s="117">
        <v>8869</v>
      </c>
      <c r="F43" s="118">
        <f t="shared" si="0"/>
        <v>29894</v>
      </c>
      <c r="G43" s="32">
        <v>214914</v>
      </c>
      <c r="H43" s="110">
        <f t="shared" si="1"/>
        <v>0.13909749946490224</v>
      </c>
    </row>
    <row r="44" spans="1:8" x14ac:dyDescent="0.2">
      <c r="A44" s="119" t="s">
        <v>124</v>
      </c>
      <c r="B44" s="120" t="s">
        <v>125</v>
      </c>
      <c r="C44" s="117">
        <v>39723</v>
      </c>
      <c r="D44" s="117">
        <v>37248</v>
      </c>
      <c r="E44" s="117">
        <v>34227</v>
      </c>
      <c r="F44" s="118">
        <f t="shared" si="0"/>
        <v>111198</v>
      </c>
      <c r="G44" s="32">
        <v>618016</v>
      </c>
      <c r="H44" s="110">
        <f t="shared" si="1"/>
        <v>0.17992738052089266</v>
      </c>
    </row>
    <row r="45" spans="1:8" x14ac:dyDescent="0.2">
      <c r="A45" s="119" t="s">
        <v>126</v>
      </c>
      <c r="B45" s="120" t="s">
        <v>127</v>
      </c>
      <c r="C45" s="117">
        <v>86178</v>
      </c>
      <c r="D45" s="117">
        <v>79560</v>
      </c>
      <c r="E45" s="117">
        <v>70020</v>
      </c>
      <c r="F45" s="118">
        <f t="shared" si="0"/>
        <v>235758</v>
      </c>
      <c r="G45" s="32">
        <v>1294476</v>
      </c>
      <c r="H45" s="110">
        <f t="shared" si="1"/>
        <v>0.1821262039620665</v>
      </c>
    </row>
    <row r="46" spans="1:8" x14ac:dyDescent="0.2">
      <c r="A46" s="119" t="s">
        <v>128</v>
      </c>
      <c r="B46" s="120" t="s">
        <v>129</v>
      </c>
      <c r="C46" s="117">
        <v>14597</v>
      </c>
      <c r="D46" s="117">
        <v>12491</v>
      </c>
      <c r="E46" s="117">
        <v>11538</v>
      </c>
      <c r="F46" s="118">
        <f t="shared" si="0"/>
        <v>38626</v>
      </c>
      <c r="G46" s="32">
        <v>256814</v>
      </c>
      <c r="H46" s="110">
        <f t="shared" si="1"/>
        <v>0.15040457295941809</v>
      </c>
    </row>
    <row r="47" spans="1:8" x14ac:dyDescent="0.2">
      <c r="A47" s="119" t="s">
        <v>130</v>
      </c>
      <c r="B47" s="120" t="s">
        <v>131</v>
      </c>
      <c r="C47" s="117">
        <v>22583</v>
      </c>
      <c r="D47" s="117">
        <v>18628</v>
      </c>
      <c r="E47" s="117">
        <v>16758</v>
      </c>
      <c r="F47" s="118">
        <f t="shared" si="0"/>
        <v>57969</v>
      </c>
      <c r="G47" s="32">
        <v>428669</v>
      </c>
      <c r="H47" s="110">
        <f t="shared" si="1"/>
        <v>0.1352302125882674</v>
      </c>
    </row>
    <row r="48" spans="1:8" x14ac:dyDescent="0.2">
      <c r="A48" s="119" t="s">
        <v>132</v>
      </c>
      <c r="B48" s="120" t="s">
        <v>133</v>
      </c>
      <c r="C48" s="117">
        <v>19020</v>
      </c>
      <c r="D48" s="117">
        <v>14611</v>
      </c>
      <c r="E48" s="117">
        <v>13684</v>
      </c>
      <c r="F48" s="118">
        <f t="shared" si="0"/>
        <v>47315</v>
      </c>
      <c r="G48" s="32">
        <v>326465</v>
      </c>
      <c r="H48" s="110">
        <f t="shared" si="1"/>
        <v>0.14493130963502979</v>
      </c>
    </row>
    <row r="49" spans="1:8" x14ac:dyDescent="0.2">
      <c r="A49" s="119" t="s">
        <v>134</v>
      </c>
      <c r="B49" s="120" t="s">
        <v>135</v>
      </c>
      <c r="C49" s="117">
        <v>48844</v>
      </c>
      <c r="D49" s="117">
        <v>45931</v>
      </c>
      <c r="E49" s="117">
        <v>39242</v>
      </c>
      <c r="F49" s="118">
        <f t="shared" si="0"/>
        <v>134017</v>
      </c>
      <c r="G49" s="32">
        <v>772342</v>
      </c>
      <c r="H49" s="110">
        <f t="shared" si="1"/>
        <v>0.17352027987601348</v>
      </c>
    </row>
    <row r="50" spans="1:8" x14ac:dyDescent="0.2">
      <c r="A50" s="119" t="s">
        <v>136</v>
      </c>
      <c r="B50" s="120" t="s">
        <v>137</v>
      </c>
      <c r="C50" s="117">
        <v>13222</v>
      </c>
      <c r="D50" s="117">
        <v>10811</v>
      </c>
      <c r="E50" s="117">
        <v>9545</v>
      </c>
      <c r="F50" s="118">
        <f t="shared" si="0"/>
        <v>33578</v>
      </c>
      <c r="G50" s="32">
        <v>226878</v>
      </c>
      <c r="H50" s="110">
        <f t="shared" si="1"/>
        <v>0.14800024682869206</v>
      </c>
    </row>
    <row r="51" spans="1:8" x14ac:dyDescent="0.2">
      <c r="A51" s="119" t="s">
        <v>138</v>
      </c>
      <c r="B51" s="120" t="s">
        <v>139</v>
      </c>
      <c r="C51" s="117">
        <v>96989</v>
      </c>
      <c r="D51" s="117">
        <v>92877</v>
      </c>
      <c r="E51" s="117">
        <v>86211</v>
      </c>
      <c r="F51" s="118">
        <f t="shared" si="0"/>
        <v>276077</v>
      </c>
      <c r="G51" s="32">
        <v>1497313</v>
      </c>
      <c r="H51" s="110">
        <f t="shared" si="1"/>
        <v>0.18438162227937646</v>
      </c>
    </row>
    <row r="52" spans="1:8" x14ac:dyDescent="0.2">
      <c r="A52" s="119" t="s">
        <v>140</v>
      </c>
      <c r="B52" s="120" t="s">
        <v>141</v>
      </c>
      <c r="C52" s="117">
        <v>44551</v>
      </c>
      <c r="D52" s="117">
        <v>38602</v>
      </c>
      <c r="E52" s="117">
        <v>35677</v>
      </c>
      <c r="F52" s="118">
        <f t="shared" si="0"/>
        <v>118830</v>
      </c>
      <c r="G52" s="32">
        <v>686615</v>
      </c>
      <c r="H52" s="110">
        <f t="shared" si="1"/>
        <v>0.17306642004616851</v>
      </c>
    </row>
    <row r="53" spans="1:8" x14ac:dyDescent="0.2">
      <c r="A53" s="119" t="s">
        <v>142</v>
      </c>
      <c r="B53" s="120" t="s">
        <v>143</v>
      </c>
      <c r="C53" s="117">
        <v>8539</v>
      </c>
      <c r="D53" s="117">
        <v>6555</v>
      </c>
      <c r="E53" s="117">
        <v>6336</v>
      </c>
      <c r="F53" s="118">
        <f t="shared" si="0"/>
        <v>21430</v>
      </c>
      <c r="G53" s="32">
        <v>175308</v>
      </c>
      <c r="H53" s="110">
        <f t="shared" si="1"/>
        <v>0.12224199694252401</v>
      </c>
    </row>
    <row r="54" spans="1:8" x14ac:dyDescent="0.2">
      <c r="A54" s="119" t="s">
        <v>144</v>
      </c>
      <c r="B54" s="120" t="s">
        <v>145</v>
      </c>
      <c r="C54" s="117">
        <v>18243</v>
      </c>
      <c r="D54" s="117">
        <v>15329</v>
      </c>
      <c r="E54" s="117">
        <v>13904</v>
      </c>
      <c r="F54" s="118">
        <f t="shared" si="0"/>
        <v>47476</v>
      </c>
      <c r="G54" s="32">
        <v>328309</v>
      </c>
      <c r="H54" s="110">
        <f t="shared" si="1"/>
        <v>0.14460767143148681</v>
      </c>
    </row>
    <row r="55" spans="1:8" x14ac:dyDescent="0.2">
      <c r="A55" s="119" t="s">
        <v>146</v>
      </c>
      <c r="B55" s="120" t="s">
        <v>147</v>
      </c>
      <c r="C55" s="117">
        <v>4381</v>
      </c>
      <c r="D55" s="117">
        <v>3495</v>
      </c>
      <c r="E55" s="117">
        <v>3476</v>
      </c>
      <c r="F55" s="118">
        <f t="shared" si="0"/>
        <v>11352</v>
      </c>
      <c r="G55" s="32">
        <v>76648</v>
      </c>
      <c r="H55" s="110">
        <f t="shared" si="1"/>
        <v>0.14810562571756603</v>
      </c>
    </row>
    <row r="56" spans="1:8" x14ac:dyDescent="0.2">
      <c r="A56" s="119" t="s">
        <v>148</v>
      </c>
      <c r="B56" s="120" t="s">
        <v>149</v>
      </c>
      <c r="C56" s="117">
        <v>59109</v>
      </c>
      <c r="D56" s="117">
        <v>52378</v>
      </c>
      <c r="E56" s="117">
        <v>44199</v>
      </c>
      <c r="F56" s="118">
        <f t="shared" si="0"/>
        <v>155686</v>
      </c>
      <c r="G56" s="32">
        <v>828269</v>
      </c>
      <c r="H56" s="110">
        <f t="shared" si="1"/>
        <v>0.18796550396066977</v>
      </c>
    </row>
    <row r="57" spans="1:8" x14ac:dyDescent="0.2">
      <c r="A57" s="119" t="s">
        <v>150</v>
      </c>
      <c r="B57" s="120" t="s">
        <v>151</v>
      </c>
      <c r="C57" s="117">
        <v>27256</v>
      </c>
      <c r="D57" s="117">
        <v>22572</v>
      </c>
      <c r="E57" s="117">
        <v>22042</v>
      </c>
      <c r="F57" s="118">
        <f t="shared" si="0"/>
        <v>71870</v>
      </c>
      <c r="G57" s="32">
        <v>492642</v>
      </c>
      <c r="H57" s="110">
        <f t="shared" si="1"/>
        <v>0.1458868711965281</v>
      </c>
    </row>
    <row r="58" spans="1:8" x14ac:dyDescent="0.2">
      <c r="A58" s="119" t="s">
        <v>152</v>
      </c>
      <c r="B58" s="120" t="s">
        <v>153</v>
      </c>
      <c r="C58" s="117">
        <v>36909</v>
      </c>
      <c r="D58" s="117">
        <v>36995</v>
      </c>
      <c r="E58" s="117">
        <v>33048</v>
      </c>
      <c r="F58" s="118">
        <f t="shared" si="0"/>
        <v>106952</v>
      </c>
      <c r="G58" s="32">
        <v>564108</v>
      </c>
      <c r="H58" s="110">
        <f t="shared" si="1"/>
        <v>0.1895949002673247</v>
      </c>
    </row>
    <row r="59" spans="1:8" x14ac:dyDescent="0.2">
      <c r="A59" s="119" t="s">
        <v>154</v>
      </c>
      <c r="B59" s="120" t="s">
        <v>155</v>
      </c>
      <c r="C59" s="117">
        <v>9020</v>
      </c>
      <c r="D59" s="117">
        <v>8313</v>
      </c>
      <c r="E59" s="117">
        <v>7852</v>
      </c>
      <c r="F59" s="118">
        <f t="shared" si="0"/>
        <v>25185</v>
      </c>
      <c r="G59" s="32">
        <v>167544</v>
      </c>
      <c r="H59" s="110">
        <f t="shared" si="1"/>
        <v>0.15031872224609655</v>
      </c>
    </row>
    <row r="60" spans="1:8" x14ac:dyDescent="0.2">
      <c r="A60" s="119" t="s">
        <v>156</v>
      </c>
      <c r="B60" s="120" t="s">
        <v>157</v>
      </c>
      <c r="C60" s="117">
        <v>19631</v>
      </c>
      <c r="D60" s="117">
        <v>16326</v>
      </c>
      <c r="E60" s="117">
        <v>14269</v>
      </c>
      <c r="F60" s="118">
        <f t="shared" si="0"/>
        <v>50226</v>
      </c>
      <c r="G60" s="32">
        <v>305452</v>
      </c>
      <c r="H60" s="110">
        <f t="shared" si="1"/>
        <v>0.1644317274072522</v>
      </c>
    </row>
    <row r="61" spans="1:8" x14ac:dyDescent="0.2">
      <c r="A61" s="119" t="s">
        <v>158</v>
      </c>
      <c r="B61" s="120" t="s">
        <v>159</v>
      </c>
      <c r="C61" s="117">
        <v>48655</v>
      </c>
      <c r="D61" s="117">
        <v>51045</v>
      </c>
      <c r="E61" s="117">
        <v>43954</v>
      </c>
      <c r="F61" s="118">
        <f t="shared" si="0"/>
        <v>143654</v>
      </c>
      <c r="G61" s="32">
        <v>729477</v>
      </c>
      <c r="H61" s="110">
        <f t="shared" si="1"/>
        <v>0.19692738770379326</v>
      </c>
    </row>
    <row r="62" spans="1:8" x14ac:dyDescent="0.2">
      <c r="A62" s="119" t="s">
        <v>160</v>
      </c>
      <c r="B62" s="120" t="s">
        <v>161</v>
      </c>
      <c r="C62" s="117">
        <v>10202</v>
      </c>
      <c r="D62" s="117">
        <v>8911</v>
      </c>
      <c r="E62" s="117">
        <v>7939</v>
      </c>
      <c r="F62" s="118">
        <f t="shared" si="0"/>
        <v>27052</v>
      </c>
      <c r="G62" s="32">
        <v>178010</v>
      </c>
      <c r="H62" s="110">
        <f t="shared" si="1"/>
        <v>0.15196899050615134</v>
      </c>
    </row>
    <row r="63" spans="1:8" x14ac:dyDescent="0.2">
      <c r="A63" s="119" t="s">
        <v>162</v>
      </c>
      <c r="B63" s="120" t="s">
        <v>163</v>
      </c>
      <c r="C63" s="117">
        <v>44934</v>
      </c>
      <c r="D63" s="117">
        <v>36948</v>
      </c>
      <c r="E63" s="117">
        <v>32147</v>
      </c>
      <c r="F63" s="118">
        <f t="shared" si="0"/>
        <v>114029</v>
      </c>
      <c r="G63" s="32">
        <v>777383</v>
      </c>
      <c r="H63" s="110">
        <f t="shared" si="1"/>
        <v>0.14668316647006688</v>
      </c>
    </row>
    <row r="64" spans="1:8" x14ac:dyDescent="0.2">
      <c r="A64" s="119" t="s">
        <v>164</v>
      </c>
      <c r="B64" s="120" t="s">
        <v>165</v>
      </c>
      <c r="C64" s="117">
        <v>60328</v>
      </c>
      <c r="D64" s="117">
        <v>56911</v>
      </c>
      <c r="E64" s="117">
        <v>56236</v>
      </c>
      <c r="F64" s="118">
        <f t="shared" si="0"/>
        <v>173475</v>
      </c>
      <c r="G64" s="32">
        <v>1051456</v>
      </c>
      <c r="H64" s="110">
        <f t="shared" si="1"/>
        <v>0.16498550581289184</v>
      </c>
    </row>
    <row r="65" spans="1:8" x14ac:dyDescent="0.2">
      <c r="A65" s="119" t="s">
        <v>166</v>
      </c>
      <c r="B65" s="120" t="s">
        <v>167</v>
      </c>
      <c r="C65" s="117">
        <v>10485</v>
      </c>
      <c r="D65" s="117">
        <v>8728</v>
      </c>
      <c r="E65" s="117">
        <v>7726</v>
      </c>
      <c r="F65" s="118">
        <f t="shared" si="0"/>
        <v>26939</v>
      </c>
      <c r="G65" s="32">
        <v>197857</v>
      </c>
      <c r="H65" s="110">
        <f t="shared" si="1"/>
        <v>0.1361538889197754</v>
      </c>
    </row>
    <row r="66" spans="1:8" x14ac:dyDescent="0.2">
      <c r="A66" s="119" t="s">
        <v>168</v>
      </c>
      <c r="B66" s="120" t="s">
        <v>169</v>
      </c>
      <c r="C66" s="117">
        <v>180529</v>
      </c>
      <c r="D66" s="117">
        <v>177455</v>
      </c>
      <c r="E66" s="117">
        <v>158730</v>
      </c>
      <c r="F66" s="118">
        <f t="shared" si="0"/>
        <v>516714</v>
      </c>
      <c r="G66" s="32">
        <v>2606646</v>
      </c>
      <c r="H66" s="110">
        <f t="shared" si="1"/>
        <v>0.19822944887798344</v>
      </c>
    </row>
    <row r="67" spans="1:8" x14ac:dyDescent="0.2">
      <c r="A67" s="119" t="s">
        <v>170</v>
      </c>
      <c r="B67" s="120" t="s">
        <v>171</v>
      </c>
      <c r="C67" s="117">
        <v>54548</v>
      </c>
      <c r="D67" s="117">
        <v>47002</v>
      </c>
      <c r="E67" s="117">
        <v>42701</v>
      </c>
      <c r="F67" s="118">
        <f t="shared" si="0"/>
        <v>144251</v>
      </c>
      <c r="G67" s="32">
        <v>833259</v>
      </c>
      <c r="H67" s="110">
        <f t="shared" si="1"/>
        <v>0.1731166420044668</v>
      </c>
    </row>
    <row r="68" spans="1:8" x14ac:dyDescent="0.2">
      <c r="A68" s="119" t="s">
        <v>172</v>
      </c>
      <c r="B68" s="120" t="s">
        <v>173</v>
      </c>
      <c r="C68" s="117">
        <v>15642</v>
      </c>
      <c r="D68" s="117">
        <v>13330</v>
      </c>
      <c r="E68" s="117">
        <v>11881</v>
      </c>
      <c r="F68" s="118">
        <f t="shared" si="0"/>
        <v>40853</v>
      </c>
      <c r="G68" s="32">
        <v>272872</v>
      </c>
      <c r="H68" s="110">
        <f t="shared" si="1"/>
        <v>0.14971488463455393</v>
      </c>
    </row>
    <row r="69" spans="1:8" x14ac:dyDescent="0.2">
      <c r="A69" s="119" t="s">
        <v>174</v>
      </c>
      <c r="B69" s="120" t="s">
        <v>175</v>
      </c>
      <c r="C69" s="117">
        <v>94793</v>
      </c>
      <c r="D69" s="117">
        <v>84219</v>
      </c>
      <c r="E69" s="117">
        <v>73401</v>
      </c>
      <c r="F69" s="118">
        <f t="shared" si="0"/>
        <v>252413</v>
      </c>
      <c r="G69" s="32">
        <v>1453934</v>
      </c>
      <c r="H69" s="110">
        <f t="shared" si="1"/>
        <v>0.17360691750794741</v>
      </c>
    </row>
    <row r="70" spans="1:8" x14ac:dyDescent="0.2">
      <c r="A70" s="119" t="s">
        <v>176</v>
      </c>
      <c r="B70" s="120" t="s">
        <v>177</v>
      </c>
      <c r="C70" s="117">
        <v>43321</v>
      </c>
      <c r="D70" s="117">
        <v>41883</v>
      </c>
      <c r="E70" s="117">
        <v>35947</v>
      </c>
      <c r="F70" s="118">
        <f t="shared" si="0"/>
        <v>121151</v>
      </c>
      <c r="G70" s="32">
        <v>669117</v>
      </c>
      <c r="H70" s="110">
        <f t="shared" si="1"/>
        <v>0.18106101025680113</v>
      </c>
    </row>
    <row r="71" spans="1:8" x14ac:dyDescent="0.2">
      <c r="A71" s="119" t="s">
        <v>178</v>
      </c>
      <c r="B71" s="120" t="s">
        <v>179</v>
      </c>
      <c r="C71" s="117">
        <v>38935</v>
      </c>
      <c r="D71" s="117">
        <v>34534</v>
      </c>
      <c r="E71" s="117">
        <v>32046</v>
      </c>
      <c r="F71" s="118">
        <f t="shared" si="0"/>
        <v>105515</v>
      </c>
      <c r="G71" s="32">
        <v>697899</v>
      </c>
      <c r="H71" s="110">
        <f t="shared" si="1"/>
        <v>0.15118949876701357</v>
      </c>
    </row>
    <row r="72" spans="1:8" x14ac:dyDescent="0.2">
      <c r="A72" s="119" t="s">
        <v>180</v>
      </c>
      <c r="B72" s="120" t="s">
        <v>181</v>
      </c>
      <c r="C72" s="117">
        <v>12766</v>
      </c>
      <c r="D72" s="117">
        <v>11548</v>
      </c>
      <c r="E72" s="117">
        <v>10151</v>
      </c>
      <c r="F72" s="118">
        <f t="shared" ref="F72:F110" si="2">SUM(C72:E72)</f>
        <v>34465</v>
      </c>
      <c r="G72" s="32">
        <v>230583</v>
      </c>
      <c r="H72" s="110">
        <f t="shared" ref="H72:H110" si="3">F72/G72</f>
        <v>0.14946895477984065</v>
      </c>
    </row>
    <row r="73" spans="1:8" x14ac:dyDescent="0.2">
      <c r="A73" s="119" t="s">
        <v>182</v>
      </c>
      <c r="B73" s="120" t="s">
        <v>183</v>
      </c>
      <c r="C73" s="117">
        <v>27228</v>
      </c>
      <c r="D73" s="117">
        <v>23519</v>
      </c>
      <c r="E73" s="117">
        <v>21090</v>
      </c>
      <c r="F73" s="118">
        <f t="shared" si="2"/>
        <v>71837</v>
      </c>
      <c r="G73" s="32">
        <v>490594</v>
      </c>
      <c r="H73" s="110">
        <f t="shared" si="3"/>
        <v>0.14642861510740041</v>
      </c>
    </row>
    <row r="74" spans="1:8" x14ac:dyDescent="0.2">
      <c r="A74" s="119" t="s">
        <v>184</v>
      </c>
      <c r="B74" s="120" t="s">
        <v>185</v>
      </c>
      <c r="C74" s="117">
        <v>71866</v>
      </c>
      <c r="D74" s="117">
        <v>74362</v>
      </c>
      <c r="E74" s="117">
        <v>70840</v>
      </c>
      <c r="F74" s="118">
        <f t="shared" si="2"/>
        <v>217068</v>
      </c>
      <c r="G74" s="32">
        <v>1168422</v>
      </c>
      <c r="H74" s="110">
        <f t="shared" si="3"/>
        <v>0.18577876828748519</v>
      </c>
    </row>
    <row r="75" spans="1:8" x14ac:dyDescent="0.2">
      <c r="A75" s="119" t="s">
        <v>186</v>
      </c>
      <c r="B75" s="120" t="s">
        <v>187</v>
      </c>
      <c r="C75" s="117">
        <v>44491</v>
      </c>
      <c r="D75" s="117">
        <v>40925</v>
      </c>
      <c r="E75" s="117">
        <v>38693</v>
      </c>
      <c r="F75" s="118">
        <f t="shared" si="2"/>
        <v>124109</v>
      </c>
      <c r="G75" s="32">
        <v>769231</v>
      </c>
      <c r="H75" s="110">
        <f t="shared" si="3"/>
        <v>0.16134165159750452</v>
      </c>
    </row>
    <row r="76" spans="1:8" x14ac:dyDescent="0.2">
      <c r="A76" s="119" t="s">
        <v>188</v>
      </c>
      <c r="B76" s="120" t="s">
        <v>189</v>
      </c>
      <c r="C76" s="117">
        <v>131233</v>
      </c>
      <c r="D76" s="117">
        <v>139159</v>
      </c>
      <c r="E76" s="117">
        <v>133651</v>
      </c>
      <c r="F76" s="118">
        <f t="shared" si="2"/>
        <v>404043</v>
      </c>
      <c r="G76" s="32">
        <v>1921014</v>
      </c>
      <c r="H76" s="110">
        <f t="shared" si="3"/>
        <v>0.21032798303396019</v>
      </c>
    </row>
    <row r="77" spans="1:8" x14ac:dyDescent="0.2">
      <c r="A77" s="119" t="s">
        <v>190</v>
      </c>
      <c r="B77" s="120" t="s">
        <v>191</v>
      </c>
      <c r="C77" s="117">
        <v>13900</v>
      </c>
      <c r="D77" s="117">
        <v>11058</v>
      </c>
      <c r="E77" s="117">
        <v>9736</v>
      </c>
      <c r="F77" s="118">
        <f t="shared" si="2"/>
        <v>34694</v>
      </c>
      <c r="G77" s="32">
        <v>231773</v>
      </c>
      <c r="H77" s="110">
        <f t="shared" si="3"/>
        <v>0.14968956694696967</v>
      </c>
    </row>
    <row r="78" spans="1:8" x14ac:dyDescent="0.2">
      <c r="A78" s="119" t="s">
        <v>192</v>
      </c>
      <c r="B78" s="120" t="s">
        <v>193</v>
      </c>
      <c r="C78" s="117">
        <v>30594</v>
      </c>
      <c r="D78" s="117">
        <v>25790</v>
      </c>
      <c r="E78" s="117">
        <v>22618</v>
      </c>
      <c r="F78" s="118">
        <f t="shared" si="2"/>
        <v>79002</v>
      </c>
      <c r="G78" s="32">
        <v>547362</v>
      </c>
      <c r="H78" s="110">
        <f t="shared" si="3"/>
        <v>0.14433227005162946</v>
      </c>
    </row>
    <row r="79" spans="1:8" x14ac:dyDescent="0.2">
      <c r="A79" s="119" t="s">
        <v>194</v>
      </c>
      <c r="B79" s="120" t="s">
        <v>195</v>
      </c>
      <c r="C79" s="117">
        <v>36537</v>
      </c>
      <c r="D79" s="117">
        <v>31441</v>
      </c>
      <c r="E79" s="117">
        <v>27803</v>
      </c>
      <c r="F79" s="118">
        <f t="shared" si="2"/>
        <v>95781</v>
      </c>
      <c r="G79" s="32">
        <v>567118</v>
      </c>
      <c r="H79" s="110">
        <f t="shared" si="3"/>
        <v>0.16889077758067986</v>
      </c>
    </row>
    <row r="80" spans="1:8" x14ac:dyDescent="0.2">
      <c r="A80" s="119" t="s">
        <v>196</v>
      </c>
      <c r="B80" s="120" t="s">
        <v>197</v>
      </c>
      <c r="C80" s="117">
        <v>26956</v>
      </c>
      <c r="D80" s="117">
        <v>22959</v>
      </c>
      <c r="E80" s="117">
        <v>22326</v>
      </c>
      <c r="F80" s="118">
        <f t="shared" si="2"/>
        <v>72241</v>
      </c>
      <c r="G80" s="32">
        <v>447797</v>
      </c>
      <c r="H80" s="110">
        <f t="shared" si="3"/>
        <v>0.16132533268422969</v>
      </c>
    </row>
    <row r="81" spans="1:8" x14ac:dyDescent="0.2">
      <c r="A81" s="119" t="s">
        <v>198</v>
      </c>
      <c r="B81" s="120" t="s">
        <v>199</v>
      </c>
      <c r="C81" s="117">
        <v>50224</v>
      </c>
      <c r="D81" s="117">
        <v>42871</v>
      </c>
      <c r="E81" s="117">
        <v>47703</v>
      </c>
      <c r="F81" s="118">
        <f t="shared" si="2"/>
        <v>140798</v>
      </c>
      <c r="G81" s="32">
        <v>862267</v>
      </c>
      <c r="H81" s="110">
        <f t="shared" si="3"/>
        <v>0.16328816944171584</v>
      </c>
    </row>
    <row r="82" spans="1:8" x14ac:dyDescent="0.2">
      <c r="A82" s="119" t="s">
        <v>200</v>
      </c>
      <c r="B82" s="120" t="s">
        <v>201</v>
      </c>
      <c r="C82" s="117">
        <v>110777</v>
      </c>
      <c r="D82" s="117">
        <v>157859</v>
      </c>
      <c r="E82" s="117">
        <v>192681</v>
      </c>
      <c r="F82" s="118">
        <f t="shared" si="2"/>
        <v>461317</v>
      </c>
      <c r="G82" s="32">
        <v>2102650</v>
      </c>
      <c r="H82" s="110">
        <f t="shared" si="3"/>
        <v>0.21939790264666018</v>
      </c>
    </row>
    <row r="83" spans="1:8" x14ac:dyDescent="0.2">
      <c r="A83" s="119" t="s">
        <v>202</v>
      </c>
      <c r="B83" s="120" t="s">
        <v>203</v>
      </c>
      <c r="C83" s="117">
        <v>80288</v>
      </c>
      <c r="D83" s="117">
        <v>77660</v>
      </c>
      <c r="E83" s="117">
        <v>70416</v>
      </c>
      <c r="F83" s="118">
        <f t="shared" si="2"/>
        <v>228364</v>
      </c>
      <c r="G83" s="32">
        <v>1254204</v>
      </c>
      <c r="H83" s="110">
        <f t="shared" si="3"/>
        <v>0.18207883247063475</v>
      </c>
    </row>
    <row r="84" spans="1:8" x14ac:dyDescent="0.2">
      <c r="A84" s="119" t="s">
        <v>204</v>
      </c>
      <c r="B84" s="120" t="s">
        <v>205</v>
      </c>
      <c r="C84" s="117">
        <v>98889</v>
      </c>
      <c r="D84" s="117">
        <v>89943</v>
      </c>
      <c r="E84" s="117">
        <v>81737</v>
      </c>
      <c r="F84" s="118">
        <f t="shared" si="2"/>
        <v>270569</v>
      </c>
      <c r="G84" s="32">
        <v>1452775</v>
      </c>
      <c r="H84" s="110">
        <f t="shared" si="3"/>
        <v>0.18624288000550671</v>
      </c>
    </row>
    <row r="85" spans="1:8" x14ac:dyDescent="0.2">
      <c r="A85" s="119" t="s">
        <v>206</v>
      </c>
      <c r="B85" s="120" t="s">
        <v>207</v>
      </c>
      <c r="C85" s="117">
        <v>97477</v>
      </c>
      <c r="D85" s="117">
        <v>84854</v>
      </c>
      <c r="E85" s="117">
        <v>78893</v>
      </c>
      <c r="F85" s="118">
        <f t="shared" si="2"/>
        <v>261224</v>
      </c>
      <c r="G85" s="32">
        <v>1461524</v>
      </c>
      <c r="H85" s="110">
        <f t="shared" si="3"/>
        <v>0.17873397905200325</v>
      </c>
    </row>
    <row r="86" spans="1:8" x14ac:dyDescent="0.2">
      <c r="A86" s="119" t="s">
        <v>208</v>
      </c>
      <c r="B86" s="120" t="s">
        <v>209</v>
      </c>
      <c r="C86" s="117">
        <v>22411</v>
      </c>
      <c r="D86" s="117">
        <v>17742</v>
      </c>
      <c r="E86" s="117">
        <v>16457</v>
      </c>
      <c r="F86" s="118">
        <f t="shared" si="2"/>
        <v>56610</v>
      </c>
      <c r="G86" s="32">
        <v>373899</v>
      </c>
      <c r="H86" s="110">
        <f t="shared" si="3"/>
        <v>0.15140452368152896</v>
      </c>
    </row>
    <row r="87" spans="1:8" x14ac:dyDescent="0.2">
      <c r="A87" s="119" t="s">
        <v>210</v>
      </c>
      <c r="B87" s="120" t="s">
        <v>211</v>
      </c>
      <c r="C87" s="117">
        <v>38654</v>
      </c>
      <c r="D87" s="117">
        <v>37309</v>
      </c>
      <c r="E87" s="117">
        <v>31337</v>
      </c>
      <c r="F87" s="118">
        <f t="shared" si="2"/>
        <v>107300</v>
      </c>
      <c r="G87" s="32">
        <v>564067</v>
      </c>
      <c r="H87" s="110">
        <f t="shared" si="3"/>
        <v>0.19022562922489705</v>
      </c>
    </row>
    <row r="88" spans="1:8" x14ac:dyDescent="0.2">
      <c r="A88" s="119" t="s">
        <v>212</v>
      </c>
      <c r="B88" s="120" t="s">
        <v>213</v>
      </c>
      <c r="C88" s="117">
        <v>22528</v>
      </c>
      <c r="D88" s="117">
        <v>19002</v>
      </c>
      <c r="E88" s="117">
        <v>16754</v>
      </c>
      <c r="F88" s="118">
        <f t="shared" si="2"/>
        <v>58284</v>
      </c>
      <c r="G88" s="32">
        <v>394546</v>
      </c>
      <c r="H88" s="110">
        <f t="shared" si="3"/>
        <v>0.14772421973610175</v>
      </c>
    </row>
    <row r="89" spans="1:8" x14ac:dyDescent="0.2">
      <c r="A89" s="119" t="s">
        <v>214</v>
      </c>
      <c r="B89" s="120" t="s">
        <v>215</v>
      </c>
      <c r="C89" s="117">
        <v>16324</v>
      </c>
      <c r="D89" s="117">
        <v>12940</v>
      </c>
      <c r="E89" s="117">
        <v>11292</v>
      </c>
      <c r="F89" s="118">
        <f t="shared" si="2"/>
        <v>40556</v>
      </c>
      <c r="G89" s="32">
        <v>266039</v>
      </c>
      <c r="H89" s="110">
        <f t="shared" si="3"/>
        <v>0.15244381462868226</v>
      </c>
    </row>
    <row r="90" spans="1:8" x14ac:dyDescent="0.2">
      <c r="A90" s="119" t="s">
        <v>216</v>
      </c>
      <c r="B90" s="120" t="s">
        <v>217</v>
      </c>
      <c r="C90" s="117">
        <v>57821</v>
      </c>
      <c r="D90" s="117">
        <v>53481</v>
      </c>
      <c r="E90" s="117">
        <v>49018</v>
      </c>
      <c r="F90" s="118">
        <f t="shared" si="2"/>
        <v>160320</v>
      </c>
      <c r="G90" s="32">
        <v>1110260</v>
      </c>
      <c r="H90" s="110">
        <f t="shared" si="3"/>
        <v>0.14439860933475041</v>
      </c>
    </row>
    <row r="91" spans="1:8" x14ac:dyDescent="0.2">
      <c r="A91" s="119" t="s">
        <v>218</v>
      </c>
      <c r="B91" s="120" t="s">
        <v>219</v>
      </c>
      <c r="C91" s="117">
        <v>32788</v>
      </c>
      <c r="D91" s="117">
        <v>27217</v>
      </c>
      <c r="E91" s="117">
        <v>26394</v>
      </c>
      <c r="F91" s="118">
        <f t="shared" si="2"/>
        <v>86399</v>
      </c>
      <c r="G91" s="32">
        <v>563789</v>
      </c>
      <c r="H91" s="110">
        <f t="shared" si="3"/>
        <v>0.15324704809778125</v>
      </c>
    </row>
    <row r="92" spans="1:8" x14ac:dyDescent="0.2">
      <c r="A92" s="119" t="s">
        <v>220</v>
      </c>
      <c r="B92" s="120" t="s">
        <v>221</v>
      </c>
      <c r="C92" s="117">
        <v>42356</v>
      </c>
      <c r="D92" s="117">
        <v>32416</v>
      </c>
      <c r="E92" s="117">
        <v>29667</v>
      </c>
      <c r="F92" s="118">
        <f t="shared" si="2"/>
        <v>104439</v>
      </c>
      <c r="G92" s="32">
        <v>709274</v>
      </c>
      <c r="H92" s="110">
        <f t="shared" si="3"/>
        <v>0.14724774910683319</v>
      </c>
    </row>
    <row r="93" spans="1:8" x14ac:dyDescent="0.2">
      <c r="A93" s="119" t="s">
        <v>222</v>
      </c>
      <c r="B93" s="120" t="s">
        <v>223</v>
      </c>
      <c r="C93" s="117">
        <v>29290</v>
      </c>
      <c r="D93" s="117">
        <v>29689</v>
      </c>
      <c r="E93" s="117">
        <v>24747</v>
      </c>
      <c r="F93" s="118">
        <f t="shared" si="2"/>
        <v>83726</v>
      </c>
      <c r="G93" s="32">
        <v>441534</v>
      </c>
      <c r="H93" s="110">
        <f t="shared" si="3"/>
        <v>0.18962526102180127</v>
      </c>
    </row>
    <row r="94" spans="1:8" x14ac:dyDescent="0.2">
      <c r="A94" s="119" t="s">
        <v>224</v>
      </c>
      <c r="B94" s="120" t="s">
        <v>225</v>
      </c>
      <c r="C94" s="117">
        <v>22055</v>
      </c>
      <c r="D94" s="117">
        <v>21954</v>
      </c>
      <c r="E94" s="117">
        <v>18922</v>
      </c>
      <c r="F94" s="118">
        <f t="shared" si="2"/>
        <v>62931</v>
      </c>
      <c r="G94" s="32">
        <v>370113</v>
      </c>
      <c r="H94" s="110">
        <f t="shared" si="3"/>
        <v>0.17003185513613409</v>
      </c>
    </row>
    <row r="95" spans="1:8" x14ac:dyDescent="0.2">
      <c r="A95" s="119" t="s">
        <v>226</v>
      </c>
      <c r="B95" s="120" t="s">
        <v>227</v>
      </c>
      <c r="C95" s="117">
        <v>20221</v>
      </c>
      <c r="D95" s="117">
        <v>17213</v>
      </c>
      <c r="E95" s="117">
        <v>16056</v>
      </c>
      <c r="F95" s="118">
        <f t="shared" si="2"/>
        <v>53490</v>
      </c>
      <c r="G95" s="32">
        <v>355884</v>
      </c>
      <c r="H95" s="110">
        <f t="shared" si="3"/>
        <v>0.15030178372728192</v>
      </c>
    </row>
    <row r="96" spans="1:8" x14ac:dyDescent="0.2">
      <c r="A96" s="119" t="s">
        <v>228</v>
      </c>
      <c r="B96" s="120" t="s">
        <v>229</v>
      </c>
      <c r="C96" s="117">
        <v>18719</v>
      </c>
      <c r="D96" s="117">
        <v>14723</v>
      </c>
      <c r="E96" s="117">
        <v>13839</v>
      </c>
      <c r="F96" s="118">
        <f t="shared" si="2"/>
        <v>47281</v>
      </c>
      <c r="G96" s="32">
        <v>329321</v>
      </c>
      <c r="H96" s="110">
        <f t="shared" si="3"/>
        <v>0.14357116612666668</v>
      </c>
    </row>
    <row r="97" spans="1:8" x14ac:dyDescent="0.2">
      <c r="A97" s="119" t="s">
        <v>230</v>
      </c>
      <c r="B97" s="120" t="s">
        <v>231</v>
      </c>
      <c r="C97" s="117">
        <v>9159</v>
      </c>
      <c r="D97" s="117">
        <v>8526</v>
      </c>
      <c r="E97" s="117">
        <v>7073</v>
      </c>
      <c r="F97" s="118">
        <f t="shared" si="2"/>
        <v>24758</v>
      </c>
      <c r="G97" s="32">
        <v>136891</v>
      </c>
      <c r="H97" s="110">
        <f t="shared" si="3"/>
        <v>0.18085922376197119</v>
      </c>
    </row>
    <row r="98" spans="1:8" x14ac:dyDescent="0.2">
      <c r="A98" s="119" t="s">
        <v>232</v>
      </c>
      <c r="B98" s="120" t="s">
        <v>233</v>
      </c>
      <c r="C98" s="117">
        <v>87572</v>
      </c>
      <c r="D98" s="117">
        <v>84705</v>
      </c>
      <c r="E98" s="117">
        <v>79439</v>
      </c>
      <c r="F98" s="118">
        <f t="shared" si="2"/>
        <v>251716</v>
      </c>
      <c r="G98" s="32">
        <v>1316053</v>
      </c>
      <c r="H98" s="110">
        <f t="shared" si="3"/>
        <v>0.19126585327490611</v>
      </c>
    </row>
    <row r="99" spans="1:8" x14ac:dyDescent="0.2">
      <c r="A99" s="119" t="s">
        <v>234</v>
      </c>
      <c r="B99" s="120" t="s">
        <v>235</v>
      </c>
      <c r="C99" s="117">
        <v>99438</v>
      </c>
      <c r="D99" s="117">
        <v>105329</v>
      </c>
      <c r="E99" s="117">
        <v>111943</v>
      </c>
      <c r="F99" s="118">
        <f t="shared" si="2"/>
        <v>316710</v>
      </c>
      <c r="G99" s="32">
        <v>1642002</v>
      </c>
      <c r="H99" s="110">
        <f t="shared" si="3"/>
        <v>0.19288039844044039</v>
      </c>
    </row>
    <row r="100" spans="1:8" x14ac:dyDescent="0.2">
      <c r="A100" s="119" t="s">
        <v>236</v>
      </c>
      <c r="B100" s="120" t="s">
        <v>237</v>
      </c>
      <c r="C100" s="117">
        <v>116170</v>
      </c>
      <c r="D100" s="117">
        <v>113532</v>
      </c>
      <c r="E100" s="117">
        <v>111581</v>
      </c>
      <c r="F100" s="118">
        <f t="shared" si="2"/>
        <v>341283</v>
      </c>
      <c r="G100" s="32">
        <v>1682806</v>
      </c>
      <c r="H100" s="110">
        <f t="shared" si="3"/>
        <v>0.20280590870248857</v>
      </c>
    </row>
    <row r="101" spans="1:8" x14ac:dyDescent="0.2">
      <c r="A101" s="119" t="s">
        <v>238</v>
      </c>
      <c r="B101" s="120" t="s">
        <v>239</v>
      </c>
      <c r="C101" s="117">
        <v>89771</v>
      </c>
      <c r="D101" s="117">
        <v>96512</v>
      </c>
      <c r="E101" s="117">
        <v>96965</v>
      </c>
      <c r="F101" s="118">
        <f t="shared" si="2"/>
        <v>283248</v>
      </c>
      <c r="G101" s="32">
        <v>1426748</v>
      </c>
      <c r="H101" s="110">
        <f t="shared" si="3"/>
        <v>0.19852699986262465</v>
      </c>
    </row>
    <row r="102" spans="1:8" ht="15" thickBot="1" x14ac:dyDescent="0.25">
      <c r="A102" s="121" t="s">
        <v>240</v>
      </c>
      <c r="B102" s="122" t="s">
        <v>241</v>
      </c>
      <c r="C102" s="123">
        <v>87425</v>
      </c>
      <c r="D102" s="123">
        <v>81496</v>
      </c>
      <c r="E102" s="123">
        <v>75784</v>
      </c>
      <c r="F102" s="118">
        <f t="shared" si="2"/>
        <v>244705</v>
      </c>
      <c r="G102" s="33">
        <v>1274374</v>
      </c>
      <c r="H102" s="110">
        <f t="shared" si="3"/>
        <v>0.19201976813714028</v>
      </c>
    </row>
    <row r="103" spans="1:8" ht="15.75" thickTop="1" thickBot="1" x14ac:dyDescent="0.25">
      <c r="A103" s="175" t="s">
        <v>242</v>
      </c>
      <c r="B103" s="175"/>
      <c r="C103" s="34">
        <v>4073911</v>
      </c>
      <c r="D103" s="34">
        <v>3846075</v>
      </c>
      <c r="E103" s="34">
        <v>3602869</v>
      </c>
      <c r="F103" s="118">
        <f t="shared" si="2"/>
        <v>11522855</v>
      </c>
      <c r="G103" s="34">
        <v>65834837</v>
      </c>
      <c r="H103" s="110">
        <f t="shared" si="3"/>
        <v>0.17502671116205543</v>
      </c>
    </row>
    <row r="104" spans="1:8" ht="15" thickTop="1" x14ac:dyDescent="0.2">
      <c r="A104" s="124">
        <v>971</v>
      </c>
      <c r="B104" s="120" t="s">
        <v>243</v>
      </c>
      <c r="C104" s="125">
        <v>24691</v>
      </c>
      <c r="D104" s="125">
        <v>18459</v>
      </c>
      <c r="E104" s="125">
        <v>15904</v>
      </c>
      <c r="F104" s="118">
        <f t="shared" si="2"/>
        <v>59054</v>
      </c>
      <c r="G104" s="35">
        <v>375845</v>
      </c>
      <c r="H104" s="110">
        <f t="shared" si="3"/>
        <v>0.1571232822041001</v>
      </c>
    </row>
    <row r="105" spans="1:8" x14ac:dyDescent="0.2">
      <c r="A105" s="124">
        <v>972</v>
      </c>
      <c r="B105" s="120" t="s">
        <v>244</v>
      </c>
      <c r="C105" s="117">
        <v>20358</v>
      </c>
      <c r="D105" s="117">
        <v>16361</v>
      </c>
      <c r="E105" s="117">
        <v>14251</v>
      </c>
      <c r="F105" s="118">
        <f t="shared" si="2"/>
        <v>50970</v>
      </c>
      <c r="G105" s="32">
        <v>347686</v>
      </c>
      <c r="H105" s="110">
        <f t="shared" si="3"/>
        <v>0.14659779226083305</v>
      </c>
    </row>
    <row r="106" spans="1:8" x14ac:dyDescent="0.2">
      <c r="A106" s="124">
        <v>973</v>
      </c>
      <c r="B106" s="120" t="s">
        <v>245</v>
      </c>
      <c r="C106" s="117">
        <v>28744</v>
      </c>
      <c r="D106" s="117">
        <v>22615</v>
      </c>
      <c r="E106" s="117">
        <v>19411</v>
      </c>
      <c r="F106" s="118">
        <f t="shared" si="2"/>
        <v>70770</v>
      </c>
      <c r="G106" s="32">
        <v>301099</v>
      </c>
      <c r="H106" s="110">
        <f t="shared" si="3"/>
        <v>0.23503897389230785</v>
      </c>
    </row>
    <row r="107" spans="1:8" x14ac:dyDescent="0.2">
      <c r="A107" s="124">
        <v>974</v>
      </c>
      <c r="B107" s="120" t="s">
        <v>246</v>
      </c>
      <c r="C107" s="117">
        <v>65285</v>
      </c>
      <c r="D107" s="117">
        <v>50744</v>
      </c>
      <c r="E107" s="117">
        <v>45475</v>
      </c>
      <c r="F107" s="118">
        <f t="shared" si="2"/>
        <v>161504</v>
      </c>
      <c r="G107" s="32">
        <v>873102</v>
      </c>
      <c r="H107" s="110">
        <f t="shared" si="3"/>
        <v>0.18497724206335572</v>
      </c>
    </row>
    <row r="108" spans="1:8" ht="15" thickBot="1" x14ac:dyDescent="0.25">
      <c r="A108" s="126">
        <v>976</v>
      </c>
      <c r="B108" s="127" t="s">
        <v>247</v>
      </c>
      <c r="C108" s="128">
        <v>30973</v>
      </c>
      <c r="D108" s="128">
        <v>19992</v>
      </c>
      <c r="E108" s="128">
        <v>20657</v>
      </c>
      <c r="F108" s="118">
        <f t="shared" si="2"/>
        <v>71622</v>
      </c>
      <c r="G108" s="36">
        <v>310022</v>
      </c>
      <c r="H108" s="110">
        <f t="shared" si="3"/>
        <v>0.23102231454541935</v>
      </c>
    </row>
    <row r="109" spans="1:8" ht="15.75" thickTop="1" thickBot="1" x14ac:dyDescent="0.25">
      <c r="A109" s="176" t="s">
        <v>248</v>
      </c>
      <c r="B109" s="176"/>
      <c r="C109" s="34">
        <v>170051</v>
      </c>
      <c r="D109" s="34">
        <v>128171</v>
      </c>
      <c r="E109" s="34">
        <v>115698</v>
      </c>
      <c r="F109" s="118">
        <f t="shared" si="2"/>
        <v>413920</v>
      </c>
      <c r="G109" s="34">
        <v>2207754</v>
      </c>
      <c r="H109" s="110">
        <f t="shared" si="3"/>
        <v>0.1874846563521117</v>
      </c>
    </row>
    <row r="110" spans="1:8" ht="15.75" thickTop="1" thickBot="1" x14ac:dyDescent="0.25">
      <c r="A110" s="175" t="s">
        <v>249</v>
      </c>
      <c r="B110" s="175"/>
      <c r="C110" s="34">
        <v>4243962</v>
      </c>
      <c r="D110" s="34">
        <v>3974246</v>
      </c>
      <c r="E110" s="34">
        <v>3718567</v>
      </c>
      <c r="F110" s="118">
        <f t="shared" si="2"/>
        <v>11936775</v>
      </c>
      <c r="G110" s="34">
        <v>68042591</v>
      </c>
      <c r="H110" s="110">
        <f t="shared" si="3"/>
        <v>0.17543092972458971</v>
      </c>
    </row>
    <row r="111" spans="1:8" ht="15" thickTop="1" x14ac:dyDescent="0.2">
      <c r="A111" s="152"/>
      <c r="B111" s="152"/>
      <c r="C111" s="153"/>
      <c r="D111" s="153"/>
      <c r="E111" s="153"/>
      <c r="F111" s="154"/>
      <c r="G111" s="153"/>
      <c r="H111" s="110"/>
    </row>
    <row r="112" spans="1:8" x14ac:dyDescent="0.2">
      <c r="A112" s="37" t="s">
        <v>250</v>
      </c>
      <c r="B112" s="37"/>
      <c r="C112" s="37"/>
      <c r="D112" s="37"/>
      <c r="E112" s="37"/>
      <c r="H112" s="110"/>
    </row>
    <row r="113" spans="1:8" x14ac:dyDescent="0.2">
      <c r="A113" s="38" t="s">
        <v>251</v>
      </c>
      <c r="B113" s="29"/>
      <c r="F113" s="29"/>
      <c r="H113" s="110"/>
    </row>
    <row r="114" spans="1:8" x14ac:dyDescent="0.2">
      <c r="A114" s="37" t="s">
        <v>252</v>
      </c>
      <c r="H114" s="110"/>
    </row>
    <row r="116" spans="1:8" x14ac:dyDescent="0.2">
      <c r="A116" s="1" t="s">
        <v>253</v>
      </c>
    </row>
    <row r="121" spans="1:8" x14ac:dyDescent="0.2">
      <c r="D121" s="39"/>
      <c r="E121" s="39"/>
      <c r="F121" s="30"/>
      <c r="G121" s="15"/>
      <c r="H121" s="15"/>
    </row>
    <row r="122" spans="1:8" x14ac:dyDescent="0.2">
      <c r="D122" s="39"/>
      <c r="E122" s="39"/>
      <c r="F122" s="30"/>
      <c r="G122" s="15"/>
      <c r="H122" s="15"/>
    </row>
    <row r="123" spans="1:8" x14ac:dyDescent="0.2">
      <c r="D123" s="39"/>
      <c r="E123" s="39"/>
      <c r="F123" s="30"/>
      <c r="G123" s="15"/>
      <c r="H123" s="15"/>
    </row>
    <row r="124" spans="1:8" x14ac:dyDescent="0.2">
      <c r="D124" s="39"/>
      <c r="E124" s="39"/>
      <c r="F124" s="30"/>
      <c r="G124" s="15"/>
      <c r="H124" s="15"/>
    </row>
    <row r="125" spans="1:8" x14ac:dyDescent="0.2">
      <c r="D125" s="39"/>
      <c r="E125" s="39"/>
      <c r="F125" s="30"/>
      <c r="G125" s="15"/>
      <c r="H125" s="15"/>
    </row>
  </sheetData>
  <mergeCells count="5">
    <mergeCell ref="A5:B5"/>
    <mergeCell ref="C5:G5"/>
    <mergeCell ref="A103:B103"/>
    <mergeCell ref="A109:B109"/>
    <mergeCell ref="A110:B11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zoomScaleSheetLayoutView="100" workbookViewId="0">
      <selection activeCell="B19" sqref="B19"/>
    </sheetView>
  </sheetViews>
  <sheetFormatPr baseColWidth="10" defaultColWidth="11.42578125" defaultRowHeight="14.25" x14ac:dyDescent="0.2"/>
  <cols>
    <col min="1" max="1" width="22" style="1" customWidth="1"/>
    <col min="2" max="5" width="15.7109375" style="1" customWidth="1"/>
    <col min="6" max="6" width="15.7109375" style="18" customWidth="1"/>
    <col min="7" max="12" width="15.7109375" style="15" customWidth="1"/>
    <col min="13" max="16384" width="11.42578125" style="15"/>
  </cols>
  <sheetData>
    <row r="1" spans="1:8" ht="15" x14ac:dyDescent="0.25">
      <c r="A1" s="14" t="s">
        <v>24</v>
      </c>
      <c r="B1" s="14"/>
      <c r="C1" s="14"/>
      <c r="D1" s="14"/>
      <c r="E1" s="14"/>
      <c r="F1" s="15"/>
    </row>
    <row r="2" spans="1:8" ht="15" x14ac:dyDescent="0.25">
      <c r="A2" s="16"/>
      <c r="B2" s="16"/>
      <c r="C2" s="16"/>
      <c r="D2" s="16"/>
      <c r="E2" s="16"/>
      <c r="F2" s="15"/>
    </row>
    <row r="3" spans="1:8" ht="15.75" x14ac:dyDescent="0.2">
      <c r="A3" s="17" t="s">
        <v>254</v>
      </c>
      <c r="B3" s="17"/>
      <c r="C3" s="17"/>
      <c r="D3" s="17"/>
      <c r="E3" s="17"/>
      <c r="G3" s="1"/>
      <c r="H3" s="1"/>
    </row>
    <row r="4" spans="1:8" x14ac:dyDescent="0.2">
      <c r="A4" s="27"/>
      <c r="B4" s="27"/>
      <c r="C4" s="27"/>
      <c r="D4" s="27"/>
      <c r="E4" s="27"/>
      <c r="G4" s="1"/>
      <c r="H4" s="1"/>
    </row>
    <row r="5" spans="1:8" ht="14.25" customHeight="1" x14ac:dyDescent="0.2">
      <c r="A5" s="177"/>
      <c r="B5" s="179" t="s">
        <v>255</v>
      </c>
      <c r="C5" s="180"/>
      <c r="D5" s="181"/>
      <c r="E5" s="179" t="s">
        <v>256</v>
      </c>
      <c r="F5" s="180"/>
      <c r="G5" s="181"/>
      <c r="H5" s="1"/>
    </row>
    <row r="6" spans="1:8" ht="14.25" customHeight="1" x14ac:dyDescent="0.2">
      <c r="A6" s="178"/>
      <c r="B6" s="40" t="s">
        <v>257</v>
      </c>
      <c r="C6" s="41" t="s">
        <v>258</v>
      </c>
      <c r="D6" s="42" t="s">
        <v>30</v>
      </c>
      <c r="E6" s="40" t="s">
        <v>257</v>
      </c>
      <c r="F6" s="41" t="s">
        <v>258</v>
      </c>
      <c r="G6" s="42" t="s">
        <v>30</v>
      </c>
      <c r="H6" s="1"/>
    </row>
    <row r="7" spans="1:8" x14ac:dyDescent="0.2">
      <c r="A7" s="43" t="s">
        <v>259</v>
      </c>
      <c r="B7" s="44">
        <v>1053604</v>
      </c>
      <c r="C7" s="45">
        <v>1443024</v>
      </c>
      <c r="D7" s="46">
        <v>2496628</v>
      </c>
      <c r="E7" s="47">
        <f>B7/D7*100</f>
        <v>42.20108081780706</v>
      </c>
      <c r="F7" s="47">
        <f>C7/D7*100</f>
        <v>57.79891918219294</v>
      </c>
      <c r="G7" s="48">
        <v>100</v>
      </c>
      <c r="H7" s="1"/>
    </row>
    <row r="8" spans="1:8" x14ac:dyDescent="0.2">
      <c r="A8" s="49" t="s">
        <v>260</v>
      </c>
      <c r="B8" s="50">
        <v>479659</v>
      </c>
      <c r="C8" s="51">
        <v>1153023</v>
      </c>
      <c r="D8" s="52">
        <v>1632682</v>
      </c>
      <c r="E8" s="53">
        <f t="shared" ref="E8:E11" si="0">B8/D8*100</f>
        <v>29.37859301443882</v>
      </c>
      <c r="F8" s="47">
        <f t="shared" ref="F8:F11" si="1">C8/D8*100</f>
        <v>70.62140698556118</v>
      </c>
      <c r="G8" s="48">
        <v>100</v>
      </c>
      <c r="H8" s="1"/>
    </row>
    <row r="9" spans="1:8" x14ac:dyDescent="0.2">
      <c r="A9" s="49" t="s">
        <v>32</v>
      </c>
      <c r="B9" s="50">
        <v>1041784</v>
      </c>
      <c r="C9" s="51">
        <v>2709539</v>
      </c>
      <c r="D9" s="52">
        <v>3751323</v>
      </c>
      <c r="E9" s="53">
        <f t="shared" si="0"/>
        <v>27.771109019404623</v>
      </c>
      <c r="F9" s="47">
        <f t="shared" si="1"/>
        <v>72.228890980595381</v>
      </c>
      <c r="G9" s="48">
        <v>100</v>
      </c>
      <c r="H9" s="1"/>
    </row>
    <row r="10" spans="1:8" x14ac:dyDescent="0.2">
      <c r="A10" s="49" t="s">
        <v>33</v>
      </c>
      <c r="B10" s="50">
        <v>1204469</v>
      </c>
      <c r="C10" s="51">
        <v>2654957</v>
      </c>
      <c r="D10" s="52">
        <v>3859426</v>
      </c>
      <c r="E10" s="53">
        <f t="shared" si="0"/>
        <v>31.208500953250564</v>
      </c>
      <c r="F10" s="47">
        <f t="shared" si="1"/>
        <v>68.791499046749436</v>
      </c>
      <c r="G10" s="48">
        <v>100</v>
      </c>
      <c r="H10" s="1"/>
    </row>
    <row r="11" spans="1:8" x14ac:dyDescent="0.2">
      <c r="A11" s="54" t="s">
        <v>261</v>
      </c>
      <c r="B11" s="55">
        <v>3779516</v>
      </c>
      <c r="C11" s="56">
        <v>7960543</v>
      </c>
      <c r="D11" s="57">
        <v>11740059</v>
      </c>
      <c r="E11" s="58">
        <f t="shared" si="0"/>
        <v>32.193330544590957</v>
      </c>
      <c r="F11" s="59">
        <f t="shared" si="1"/>
        <v>67.806669455409036</v>
      </c>
      <c r="G11" s="60">
        <v>100</v>
      </c>
      <c r="H11" s="1"/>
    </row>
    <row r="12" spans="1:8" x14ac:dyDescent="0.2">
      <c r="A12" s="155"/>
      <c r="B12" s="156"/>
      <c r="C12" s="156"/>
      <c r="D12" s="156"/>
      <c r="E12" s="157"/>
      <c r="F12" s="157"/>
      <c r="G12" s="158"/>
      <c r="H12" s="1"/>
    </row>
    <row r="13" spans="1:8" x14ac:dyDescent="0.2">
      <c r="A13" s="61" t="s">
        <v>262</v>
      </c>
    </row>
    <row r="14" spans="1:8" x14ac:dyDescent="0.2">
      <c r="A14" s="37" t="s">
        <v>250</v>
      </c>
    </row>
    <row r="15" spans="1:8" x14ac:dyDescent="0.2">
      <c r="A15" s="62" t="s">
        <v>263</v>
      </c>
      <c r="B15" s="63"/>
      <c r="C15" s="63"/>
      <c r="D15" s="63"/>
      <c r="E15" s="63"/>
      <c r="F15" s="64"/>
      <c r="G15" s="65"/>
    </row>
    <row r="16" spans="1:8" ht="52.5" customHeight="1" x14ac:dyDescent="0.2">
      <c r="A16" s="182" t="s">
        <v>264</v>
      </c>
      <c r="B16" s="182"/>
      <c r="C16" s="182"/>
      <c r="D16" s="182"/>
      <c r="E16" s="182"/>
      <c r="F16" s="182"/>
      <c r="G16" s="182"/>
    </row>
  </sheetData>
  <mergeCells count="4">
    <mergeCell ref="A5:A6"/>
    <mergeCell ref="B5:D5"/>
    <mergeCell ref="E5:G5"/>
    <mergeCell ref="A16:G1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zoomScaleSheetLayoutView="100" workbookViewId="0">
      <selection activeCell="D30" sqref="D30"/>
    </sheetView>
  </sheetViews>
  <sheetFormatPr baseColWidth="10" defaultColWidth="11.42578125" defaultRowHeight="14.25" x14ac:dyDescent="0.2"/>
  <cols>
    <col min="1" max="1" width="13" style="1" customWidth="1"/>
    <col min="2" max="7" width="15.7109375" style="1" customWidth="1"/>
    <col min="8" max="8" width="15.7109375" style="18" customWidth="1"/>
    <col min="9" max="14" width="15.7109375" style="15" customWidth="1"/>
    <col min="15" max="16384" width="11.42578125" style="15"/>
  </cols>
  <sheetData>
    <row r="1" spans="1:8" ht="15" x14ac:dyDescent="0.25">
      <c r="A1" s="14" t="s">
        <v>24</v>
      </c>
      <c r="B1" s="14"/>
      <c r="C1" s="14"/>
      <c r="D1" s="14"/>
      <c r="E1" s="14"/>
      <c r="F1" s="14"/>
      <c r="G1" s="14"/>
      <c r="H1" s="15"/>
    </row>
    <row r="2" spans="1:8" ht="15" x14ac:dyDescent="0.25">
      <c r="A2" s="16"/>
      <c r="B2" s="16"/>
      <c r="C2" s="16"/>
      <c r="D2" s="16"/>
      <c r="E2" s="16"/>
      <c r="F2" s="16"/>
      <c r="G2" s="16"/>
      <c r="H2" s="15"/>
    </row>
    <row r="4" spans="1:8" ht="15.75" x14ac:dyDescent="0.2">
      <c r="A4" s="17" t="s">
        <v>265</v>
      </c>
      <c r="B4" s="17"/>
      <c r="C4" s="17"/>
      <c r="D4" s="17"/>
      <c r="E4" s="17"/>
      <c r="F4" s="17"/>
      <c r="G4" s="18"/>
    </row>
    <row r="5" spans="1:8" x14ac:dyDescent="0.2">
      <c r="A5" s="27"/>
      <c r="B5" s="27"/>
      <c r="C5" s="27"/>
      <c r="D5" s="27"/>
      <c r="E5" s="27"/>
      <c r="F5" s="27"/>
      <c r="G5" s="18"/>
    </row>
    <row r="6" spans="1:8" x14ac:dyDescent="0.2">
      <c r="A6" s="183" t="s">
        <v>266</v>
      </c>
      <c r="B6" s="179" t="s">
        <v>29</v>
      </c>
      <c r="C6" s="180"/>
      <c r="D6" s="180"/>
      <c r="E6" s="179" t="s">
        <v>28</v>
      </c>
      <c r="F6" s="180"/>
      <c r="G6" s="180"/>
    </row>
    <row r="7" spans="1:8" ht="25.5" x14ac:dyDescent="0.2">
      <c r="A7" s="184"/>
      <c r="B7" s="40" t="s">
        <v>267</v>
      </c>
      <c r="C7" s="41" t="s">
        <v>268</v>
      </c>
      <c r="D7" s="41" t="s">
        <v>269</v>
      </c>
      <c r="E7" s="40" t="s">
        <v>267</v>
      </c>
      <c r="F7" s="41" t="s">
        <v>268</v>
      </c>
      <c r="G7" s="41" t="s">
        <v>269</v>
      </c>
    </row>
    <row r="8" spans="1:8" x14ac:dyDescent="0.2">
      <c r="A8" s="66" t="s">
        <v>270</v>
      </c>
      <c r="B8" s="67">
        <v>11.2</v>
      </c>
      <c r="C8" s="68">
        <v>2.5</v>
      </c>
      <c r="D8" s="68">
        <v>86.3</v>
      </c>
      <c r="E8" s="67">
        <v>19.600000000000001</v>
      </c>
      <c r="F8" s="68">
        <v>3.2</v>
      </c>
      <c r="G8" s="68">
        <v>77.2</v>
      </c>
    </row>
    <row r="9" spans="1:8" x14ac:dyDescent="0.2">
      <c r="A9" s="69" t="s">
        <v>271</v>
      </c>
      <c r="B9" s="70">
        <v>56</v>
      </c>
      <c r="C9" s="71">
        <v>3.6</v>
      </c>
      <c r="D9" s="71">
        <v>40.4</v>
      </c>
      <c r="E9" s="70">
        <v>64.5</v>
      </c>
      <c r="F9" s="71">
        <v>3.5</v>
      </c>
      <c r="G9" s="71">
        <v>32.1</v>
      </c>
    </row>
    <row r="10" spans="1:8" x14ac:dyDescent="0.2">
      <c r="A10" s="159"/>
      <c r="B10" s="160"/>
      <c r="C10" s="160"/>
      <c r="D10" s="160"/>
      <c r="E10" s="160"/>
      <c r="F10" s="160"/>
      <c r="G10" s="160"/>
    </row>
    <row r="11" spans="1:8" x14ac:dyDescent="0.2">
      <c r="A11" s="72" t="s">
        <v>272</v>
      </c>
      <c r="B11" s="63"/>
      <c r="C11" s="63"/>
      <c r="D11" s="63"/>
      <c r="E11" s="63"/>
      <c r="F11" s="63"/>
      <c r="G11" s="64"/>
    </row>
    <row r="12" spans="1:8" x14ac:dyDescent="0.2">
      <c r="A12" s="62" t="s">
        <v>273</v>
      </c>
      <c r="B12" s="63"/>
      <c r="C12" s="63"/>
      <c r="D12" s="63"/>
      <c r="E12" s="63"/>
      <c r="F12" s="63"/>
      <c r="G12" s="64"/>
    </row>
    <row r="13" spans="1:8" ht="24" customHeight="1" x14ac:dyDescent="0.2">
      <c r="A13" s="185" t="s">
        <v>274</v>
      </c>
      <c r="B13" s="185"/>
      <c r="C13" s="185"/>
      <c r="D13" s="185"/>
      <c r="E13" s="185"/>
      <c r="F13" s="185"/>
      <c r="G13" s="185"/>
    </row>
    <row r="14" spans="1:8" ht="57.75" customHeight="1" x14ac:dyDescent="0.2">
      <c r="A14" s="185" t="s">
        <v>275</v>
      </c>
      <c r="B14" s="185"/>
      <c r="C14" s="185"/>
      <c r="D14" s="185"/>
      <c r="E14" s="185"/>
      <c r="F14" s="185"/>
      <c r="G14" s="185"/>
    </row>
  </sheetData>
  <mergeCells count="5">
    <mergeCell ref="A6:A7"/>
    <mergeCell ref="B6:D6"/>
    <mergeCell ref="E6:G6"/>
    <mergeCell ref="A13:G13"/>
    <mergeCell ref="A14:G14"/>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zoomScaleSheetLayoutView="100" workbookViewId="0">
      <selection activeCell="C30" sqref="C30"/>
    </sheetView>
  </sheetViews>
  <sheetFormatPr baseColWidth="10" defaultColWidth="11.42578125" defaultRowHeight="14.25" x14ac:dyDescent="0.2"/>
  <cols>
    <col min="1" max="1" width="13.85546875" style="1" customWidth="1"/>
    <col min="2" max="2" width="35.7109375" style="1" customWidth="1"/>
    <col min="3" max="3" width="35.7109375" style="18" customWidth="1"/>
    <col min="4" max="9" width="15.7109375" style="15" customWidth="1"/>
    <col min="10" max="16384" width="11.42578125" style="15"/>
  </cols>
  <sheetData>
    <row r="1" spans="1:5" ht="15" x14ac:dyDescent="0.25">
      <c r="A1" s="14" t="s">
        <v>24</v>
      </c>
      <c r="B1" s="14"/>
      <c r="C1" s="15"/>
    </row>
    <row r="2" spans="1:5" ht="15" x14ac:dyDescent="0.25">
      <c r="A2" s="16"/>
      <c r="B2" s="16"/>
      <c r="C2" s="15"/>
    </row>
    <row r="3" spans="1:5" ht="15.75" x14ac:dyDescent="0.2">
      <c r="A3" s="17" t="s">
        <v>276</v>
      </c>
      <c r="B3" s="17"/>
      <c r="D3" s="1"/>
      <c r="E3" s="1"/>
    </row>
    <row r="4" spans="1:5" x14ac:dyDescent="0.2">
      <c r="A4" s="27"/>
      <c r="B4" s="27"/>
      <c r="D4" s="1"/>
      <c r="E4" s="1"/>
    </row>
    <row r="5" spans="1:5" ht="14.25" customHeight="1" x14ac:dyDescent="0.2">
      <c r="A5" s="129" t="s">
        <v>277</v>
      </c>
      <c r="B5" s="73" t="s">
        <v>29</v>
      </c>
      <c r="C5" s="42" t="s">
        <v>28</v>
      </c>
      <c r="D5" s="1"/>
      <c r="E5" s="1"/>
    </row>
    <row r="6" spans="1:5" x14ac:dyDescent="0.2">
      <c r="A6" s="66">
        <v>1996</v>
      </c>
      <c r="B6" s="74">
        <v>29.5</v>
      </c>
      <c r="C6" s="75">
        <v>27.4</v>
      </c>
      <c r="D6" s="1"/>
      <c r="E6" s="1"/>
    </row>
    <row r="7" spans="1:5" x14ac:dyDescent="0.2">
      <c r="A7" s="69">
        <v>2020</v>
      </c>
      <c r="B7" s="76">
        <v>33.1</v>
      </c>
      <c r="C7" s="77">
        <v>31.5</v>
      </c>
      <c r="D7" s="78"/>
      <c r="E7" s="78"/>
    </row>
    <row r="8" spans="1:5" x14ac:dyDescent="0.2">
      <c r="A8" s="159"/>
      <c r="B8" s="161"/>
      <c r="C8" s="161"/>
      <c r="D8" s="78"/>
      <c r="E8" s="78"/>
    </row>
    <row r="9" spans="1:5" x14ac:dyDescent="0.2">
      <c r="A9" s="61" t="s">
        <v>278</v>
      </c>
    </row>
    <row r="10" spans="1:5" x14ac:dyDescent="0.2">
      <c r="A10" s="37" t="s">
        <v>279</v>
      </c>
    </row>
    <row r="11" spans="1:5" ht="14.25" customHeight="1" x14ac:dyDescent="0.2">
      <c r="A11" s="79" t="s">
        <v>280</v>
      </c>
      <c r="B11" s="79"/>
      <c r="C11" s="79"/>
    </row>
    <row r="12" spans="1:5" ht="36.75" customHeight="1" x14ac:dyDescent="0.2">
      <c r="A12" s="186" t="s">
        <v>281</v>
      </c>
      <c r="B12" s="186"/>
      <c r="C12" s="186"/>
    </row>
    <row r="13" spans="1:5" x14ac:dyDescent="0.2">
      <c r="A13" s="37"/>
    </row>
  </sheetData>
  <mergeCells count="1">
    <mergeCell ref="A12:C1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zoomScaleSheetLayoutView="100" workbookViewId="0">
      <selection activeCell="C31" sqref="C31"/>
    </sheetView>
  </sheetViews>
  <sheetFormatPr baseColWidth="10" defaultColWidth="11.42578125" defaultRowHeight="14.25" x14ac:dyDescent="0.2"/>
  <cols>
    <col min="1" max="2" width="20.7109375" style="1" customWidth="1"/>
    <col min="3" max="3" width="35.7109375" style="18" customWidth="1"/>
    <col min="4" max="9" width="15.7109375" style="15" customWidth="1"/>
    <col min="10" max="16384" width="11.42578125" style="15"/>
  </cols>
  <sheetData>
    <row r="1" spans="1:5" ht="15" x14ac:dyDescent="0.25">
      <c r="A1" s="14" t="s">
        <v>24</v>
      </c>
      <c r="B1" s="14"/>
      <c r="C1" s="15"/>
    </row>
    <row r="2" spans="1:5" ht="15" x14ac:dyDescent="0.25">
      <c r="A2" s="16"/>
      <c r="B2" s="16"/>
      <c r="C2" s="15"/>
    </row>
    <row r="3" spans="1:5" ht="15.75" x14ac:dyDescent="0.2">
      <c r="A3" s="17" t="s">
        <v>303</v>
      </c>
      <c r="B3" s="17"/>
      <c r="D3" s="1"/>
      <c r="E3" s="1"/>
    </row>
    <row r="4" spans="1:5" x14ac:dyDescent="0.2">
      <c r="A4" s="27"/>
      <c r="B4" s="27"/>
      <c r="D4" s="1"/>
      <c r="E4" s="1"/>
    </row>
    <row r="5" spans="1:5" x14ac:dyDescent="0.2">
      <c r="A5" s="80" t="s">
        <v>277</v>
      </c>
      <c r="B5" s="81"/>
      <c r="D5" s="1"/>
      <c r="E5" s="1"/>
    </row>
    <row r="6" spans="1:5" x14ac:dyDescent="0.2">
      <c r="A6" s="82">
        <v>1967</v>
      </c>
      <c r="B6" s="74">
        <v>24.2</v>
      </c>
      <c r="C6" s="15"/>
      <c r="D6" s="1"/>
      <c r="E6" s="1"/>
    </row>
    <row r="7" spans="1:5" x14ac:dyDescent="0.2">
      <c r="A7" s="83">
        <v>2020</v>
      </c>
      <c r="B7" s="76">
        <v>28.9</v>
      </c>
      <c r="C7" s="84"/>
      <c r="D7" s="1"/>
      <c r="E7" s="1"/>
    </row>
    <row r="8" spans="1:5" x14ac:dyDescent="0.2">
      <c r="A8" s="162"/>
      <c r="B8" s="161"/>
      <c r="C8" s="84"/>
      <c r="D8" s="1"/>
      <c r="E8" s="1"/>
    </row>
    <row r="9" spans="1:5" x14ac:dyDescent="0.2">
      <c r="A9" s="61" t="s">
        <v>282</v>
      </c>
    </row>
    <row r="10" spans="1:5" x14ac:dyDescent="0.2">
      <c r="A10" s="37" t="s">
        <v>283</v>
      </c>
    </row>
    <row r="11" spans="1:5" ht="14.25" customHeight="1" x14ac:dyDescent="0.2">
      <c r="A11" s="79" t="s">
        <v>284</v>
      </c>
      <c r="B11" s="79"/>
      <c r="C11" s="79"/>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31" sqref="E31"/>
    </sheetView>
  </sheetViews>
  <sheetFormatPr baseColWidth="10" defaultRowHeight="15" x14ac:dyDescent="0.25"/>
  <cols>
    <col min="1" max="1" width="22.140625" customWidth="1"/>
    <col min="2" max="2" width="15.42578125" customWidth="1"/>
  </cols>
  <sheetData>
    <row r="1" spans="1:7" x14ac:dyDescent="0.25">
      <c r="A1" s="14" t="s">
        <v>24</v>
      </c>
    </row>
    <row r="2" spans="1:7" x14ac:dyDescent="0.25">
      <c r="A2" s="16"/>
    </row>
    <row r="5" spans="1:7" x14ac:dyDescent="0.25">
      <c r="A5" s="85" t="s">
        <v>304</v>
      </c>
      <c r="F5" s="85"/>
    </row>
    <row r="6" spans="1:7" x14ac:dyDescent="0.25">
      <c r="A6" s="85"/>
      <c r="B6" s="13"/>
      <c r="C6" s="13"/>
      <c r="D6" s="13"/>
      <c r="E6" s="13"/>
      <c r="F6" s="85"/>
      <c r="G6" s="13"/>
    </row>
    <row r="7" spans="1:7" x14ac:dyDescent="0.25">
      <c r="A7" s="187"/>
      <c r="B7" s="189" t="s">
        <v>285</v>
      </c>
      <c r="C7" s="191" t="s">
        <v>286</v>
      </c>
      <c r="D7" s="192"/>
      <c r="E7" s="192"/>
      <c r="F7" s="193"/>
      <c r="G7" s="13"/>
    </row>
    <row r="8" spans="1:7" ht="29.25" customHeight="1" x14ac:dyDescent="0.25">
      <c r="A8" s="188"/>
      <c r="B8" s="190"/>
      <c r="C8" s="86" t="s">
        <v>309</v>
      </c>
      <c r="D8" s="87" t="s">
        <v>310</v>
      </c>
      <c r="E8" s="86" t="s">
        <v>311</v>
      </c>
      <c r="F8" s="88" t="s">
        <v>30</v>
      </c>
      <c r="G8" s="89"/>
    </row>
    <row r="9" spans="1:7" x14ac:dyDescent="0.25">
      <c r="A9" s="131" t="s">
        <v>287</v>
      </c>
      <c r="B9" s="132">
        <v>633</v>
      </c>
      <c r="C9" s="133">
        <v>27.5</v>
      </c>
      <c r="D9" s="134">
        <v>30</v>
      </c>
      <c r="E9" s="133">
        <v>32</v>
      </c>
      <c r="F9" s="90">
        <v>29.9</v>
      </c>
      <c r="G9" s="13"/>
    </row>
    <row r="10" spans="1:7" x14ac:dyDescent="0.25">
      <c r="A10" s="135" t="s">
        <v>288</v>
      </c>
      <c r="B10" s="136">
        <v>964</v>
      </c>
      <c r="C10" s="137">
        <v>28.4</v>
      </c>
      <c r="D10" s="138">
        <v>30.8</v>
      </c>
      <c r="E10" s="137">
        <v>32.700000000000003</v>
      </c>
      <c r="F10" s="91">
        <v>30.4</v>
      </c>
      <c r="G10" s="13"/>
    </row>
    <row r="11" spans="1:7" x14ac:dyDescent="0.25">
      <c r="A11" s="135" t="s">
        <v>289</v>
      </c>
      <c r="B11" s="136">
        <v>1168</v>
      </c>
      <c r="C11" s="137">
        <v>28.2</v>
      </c>
      <c r="D11" s="138">
        <v>30.8</v>
      </c>
      <c r="E11" s="137">
        <v>32.6</v>
      </c>
      <c r="F11" s="91">
        <v>30.1</v>
      </c>
      <c r="G11" s="13"/>
    </row>
    <row r="12" spans="1:7" x14ac:dyDescent="0.25">
      <c r="A12" s="135" t="s">
        <v>290</v>
      </c>
      <c r="B12" s="136">
        <v>1345</v>
      </c>
      <c r="C12" s="137">
        <v>28.8</v>
      </c>
      <c r="D12" s="138">
        <v>30.9</v>
      </c>
      <c r="E12" s="137">
        <v>33.5</v>
      </c>
      <c r="F12" s="91">
        <v>30.3</v>
      </c>
      <c r="G12" s="13"/>
    </row>
    <row r="13" spans="1:7" x14ac:dyDescent="0.25">
      <c r="A13" s="135" t="s">
        <v>291</v>
      </c>
      <c r="B13" s="136">
        <v>1514</v>
      </c>
      <c r="C13" s="137">
        <v>28.5</v>
      </c>
      <c r="D13" s="138">
        <v>31</v>
      </c>
      <c r="E13" s="137">
        <v>33.1</v>
      </c>
      <c r="F13" s="91">
        <v>30.2</v>
      </c>
      <c r="G13" s="13"/>
    </row>
    <row r="14" spans="1:7" x14ac:dyDescent="0.25">
      <c r="A14" s="135" t="s">
        <v>292</v>
      </c>
      <c r="B14" s="136">
        <v>1690</v>
      </c>
      <c r="C14" s="137">
        <v>28.5</v>
      </c>
      <c r="D14" s="138">
        <v>31.1</v>
      </c>
      <c r="E14" s="137">
        <v>33.5</v>
      </c>
      <c r="F14" s="91">
        <v>30.2</v>
      </c>
      <c r="G14" s="13"/>
    </row>
    <row r="15" spans="1:7" x14ac:dyDescent="0.25">
      <c r="A15" s="135" t="s">
        <v>293</v>
      </c>
      <c r="B15" s="136">
        <v>1890</v>
      </c>
      <c r="C15" s="137">
        <v>28.8</v>
      </c>
      <c r="D15" s="138">
        <v>31.4</v>
      </c>
      <c r="E15" s="137">
        <v>33.700000000000003</v>
      </c>
      <c r="F15" s="91">
        <v>30.5</v>
      </c>
      <c r="G15" s="13"/>
    </row>
    <row r="16" spans="1:7" x14ac:dyDescent="0.25">
      <c r="A16" s="135" t="s">
        <v>294</v>
      </c>
      <c r="B16" s="136">
        <v>2150</v>
      </c>
      <c r="C16" s="137">
        <v>29</v>
      </c>
      <c r="D16" s="138">
        <v>31.7</v>
      </c>
      <c r="E16" s="137">
        <v>34.200000000000003</v>
      </c>
      <c r="F16" s="91">
        <v>30.8</v>
      </c>
      <c r="G16" s="13"/>
    </row>
    <row r="17" spans="1:7" x14ac:dyDescent="0.25">
      <c r="A17" s="135" t="s">
        <v>295</v>
      </c>
      <c r="B17" s="136">
        <v>2576</v>
      </c>
      <c r="C17" s="137">
        <v>29.9</v>
      </c>
      <c r="D17" s="138">
        <v>32.4</v>
      </c>
      <c r="E17" s="137">
        <v>34.5</v>
      </c>
      <c r="F17" s="91">
        <v>31.5</v>
      </c>
      <c r="G17" s="13"/>
    </row>
    <row r="18" spans="1:7" x14ac:dyDescent="0.25">
      <c r="A18" s="139" t="s">
        <v>296</v>
      </c>
      <c r="B18" s="140">
        <v>4302</v>
      </c>
      <c r="C18" s="141">
        <v>30.9</v>
      </c>
      <c r="D18" s="142">
        <v>33.299999999999997</v>
      </c>
      <c r="E18" s="141">
        <v>35.4</v>
      </c>
      <c r="F18" s="92">
        <v>32.4</v>
      </c>
      <c r="G18" s="13"/>
    </row>
    <row r="19" spans="1:7" x14ac:dyDescent="0.25">
      <c r="A19" s="163"/>
      <c r="B19" s="164"/>
      <c r="C19" s="165"/>
      <c r="D19" s="165"/>
      <c r="E19" s="165"/>
      <c r="F19" s="166"/>
      <c r="G19" s="13"/>
    </row>
    <row r="20" spans="1:7" x14ac:dyDescent="0.25">
      <c r="A20" s="194" t="s">
        <v>312</v>
      </c>
      <c r="B20" s="194"/>
      <c r="C20" s="194"/>
      <c r="D20" s="194"/>
      <c r="E20" s="194"/>
      <c r="F20" s="194"/>
      <c r="G20" s="194"/>
    </row>
    <row r="21" spans="1:7" x14ac:dyDescent="0.25">
      <c r="A21" s="143" t="s">
        <v>297</v>
      </c>
      <c r="B21" s="13"/>
      <c r="C21" s="13"/>
      <c r="D21" s="13"/>
      <c r="E21" s="13"/>
      <c r="F21" s="85"/>
      <c r="G21" s="13"/>
    </row>
    <row r="22" spans="1:7" x14ac:dyDescent="0.25">
      <c r="A22" s="144" t="s">
        <v>298</v>
      </c>
      <c r="B22" s="13"/>
      <c r="C22" s="13"/>
      <c r="D22" s="13"/>
      <c r="E22" s="13"/>
      <c r="F22" s="85"/>
      <c r="G22" s="13"/>
    </row>
    <row r="23" spans="1:7" x14ac:dyDescent="0.25">
      <c r="A23" s="130"/>
      <c r="B23" s="130"/>
      <c r="C23" s="130"/>
      <c r="D23" s="130"/>
      <c r="E23" s="130"/>
      <c r="F23" s="130"/>
      <c r="G23" s="130"/>
    </row>
    <row r="25" spans="1:7" x14ac:dyDescent="0.25">
      <c r="A25" s="93" t="s">
        <v>299</v>
      </c>
    </row>
  </sheetData>
  <mergeCells count="4">
    <mergeCell ref="A7:A8"/>
    <mergeCell ref="B7:B8"/>
    <mergeCell ref="C7:F7"/>
    <mergeCell ref="A20:G20"/>
  </mergeCells>
  <hyperlinks>
    <hyperlink ref="A25" r:id="rId1" location="tableau-figure1_radio2" display="https://www.insee.fr/fr/statistiques/4982628 - tableau-figure1_radio2"/>
    <hyperlink ref="A1"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Sommaire</vt:lpstr>
      <vt:lpstr>1.1</vt:lpstr>
      <vt:lpstr>1.2</vt:lpstr>
      <vt:lpstr>1.3</vt:lpstr>
      <vt:lpstr>1.4</vt:lpstr>
      <vt:lpstr>1.5</vt:lpstr>
      <vt:lpstr>1.6</vt:lpstr>
      <vt:lpstr>1.7</vt:lpstr>
      <vt:lpstr>1.8</vt:lpstr>
      <vt:lpstr>1.9</vt:lpstr>
      <vt:lpstr>'1.1'!Zone_d_impression</vt:lpstr>
      <vt:lpstr>'1.2'!Zone_d_impression</vt:lpstr>
      <vt:lpstr>'1.3'!Zone_d_impression</vt:lpstr>
      <vt:lpstr>'1.4'!Zone_d_impression</vt:lpstr>
      <vt:lpstr>'1.6'!Zone_d_impression</vt:lpstr>
      <vt:lpstr>'1.7'!Zone_d_impression</vt:lpstr>
      <vt:lpstr>'1.9'!Zone_d_impression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2023-05-24T09:56:47Z</dcterms:modified>
</cp:coreProperties>
</file>