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5200" windowHeight="11250"/>
  </bookViews>
  <sheets>
    <sheet name="Sommaire" sheetId="1" r:id="rId1"/>
    <sheet name="2.1" sheetId="20" r:id="rId2"/>
    <sheet name="2.2" sheetId="21" r:id="rId3"/>
    <sheet name="2.3" sheetId="4" r:id="rId4"/>
    <sheet name="2.4" sheetId="22" r:id="rId5"/>
    <sheet name="2.5" sheetId="6" r:id="rId6"/>
    <sheet name="2.6" sheetId="7" r:id="rId7"/>
    <sheet name="2.7" sheetId="9" r:id="rId8"/>
    <sheet name="2.8" sheetId="23" r:id="rId9"/>
    <sheet name="2.9" sheetId="11" r:id="rId10"/>
    <sheet name="2.10" sheetId="24" r:id="rId11"/>
    <sheet name="2.11" sheetId="30" r:id="rId12"/>
    <sheet name="2.12" sheetId="25" r:id="rId13"/>
    <sheet name="2.13" sheetId="26" r:id="rId14"/>
    <sheet name="2.14" sheetId="27" r:id="rId15"/>
    <sheet name="2.15" sheetId="28" r:id="rId16"/>
    <sheet name="2.16" sheetId="32" r:id="rId17"/>
  </sheets>
  <definedNames>
    <definedName name="_xlnm.Print_Area" localSheetId="1">'2.1'!$A$3:$D$3</definedName>
    <definedName name="_xlnm.Print_Area" localSheetId="10">'2.10'!$A$3:$E$27</definedName>
    <definedName name="_xlnm.Print_Area" localSheetId="11">'2.11'!$A$3:$E$19</definedName>
    <definedName name="_xlnm.Print_Area" localSheetId="12">'2.12'!$A$3:$H$18</definedName>
    <definedName name="_xlnm.Print_Area" localSheetId="13">'2.13'!$A$3:$G$17</definedName>
    <definedName name="_xlnm.Print_Area" localSheetId="14">'2.14'!$A$3:$I$14</definedName>
    <definedName name="_xlnm.Print_Area" localSheetId="15">'2.15'!$A$3:$H$112</definedName>
    <definedName name="_xlnm.Print_Area" localSheetId="2">'2.2'!$A$3:$D$19</definedName>
    <definedName name="_xlnm.Print_Area" localSheetId="3">'2.3'!$A$3:$D$20</definedName>
    <definedName name="_xlnm.Print_Area" localSheetId="4">'2.4'!$A$3:$C$3</definedName>
    <definedName name="_xlnm.Print_Area" localSheetId="5">'2.5'!$A$3:$C$17</definedName>
    <definedName name="_xlnm.Print_Area" localSheetId="6">'2.6'!$A$3:$F$3</definedName>
    <definedName name="_xlnm.Print_Area" localSheetId="7">'2.7'!$A$3:$G$31</definedName>
    <definedName name="_xlnm.Print_Area" localSheetId="9">'2.9'!$A$3:$E$14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30" l="1"/>
  <c r="B10" i="7" l="1"/>
  <c r="B9" i="7"/>
  <c r="B8" i="7"/>
  <c r="B7" i="7"/>
  <c r="B6" i="7"/>
</calcChain>
</file>

<file path=xl/sharedStrings.xml><?xml version="1.0" encoding="utf-8"?>
<sst xmlns="http://schemas.openxmlformats.org/spreadsheetml/2006/main" count="456" uniqueCount="379">
  <si>
    <t>Retour au sommaire</t>
  </si>
  <si>
    <t>15-19 ans</t>
  </si>
  <si>
    <t>20-24 ans</t>
  </si>
  <si>
    <t>25-29 ans</t>
  </si>
  <si>
    <t>Ensemble 15-29 ans</t>
  </si>
  <si>
    <t>Ensemble des formations</t>
  </si>
  <si>
    <t>Garçons</t>
  </si>
  <si>
    <t>Filles</t>
  </si>
  <si>
    <t>Dans le secondaire</t>
  </si>
  <si>
    <t>Dans le supérieur</t>
  </si>
  <si>
    <t>En %</t>
  </si>
  <si>
    <t>Seconde générale et technologique</t>
  </si>
  <si>
    <t>Cycle professionnel</t>
  </si>
  <si>
    <t>dont Apprentissage</t>
  </si>
  <si>
    <t>CAP et assimilés</t>
  </si>
  <si>
    <t>Bac professionnel</t>
  </si>
  <si>
    <t>Enseignement préprofessionnel</t>
  </si>
  <si>
    <t>Sorties (1)</t>
  </si>
  <si>
    <t>Ensemble</t>
  </si>
  <si>
    <t>Autres orientations</t>
  </si>
  <si>
    <t>Redoublement</t>
  </si>
  <si>
    <t>Baccalauréat général</t>
  </si>
  <si>
    <t>Baccalauréat technologique</t>
  </si>
  <si>
    <t>Baccalauréat professionnel</t>
  </si>
  <si>
    <t>Hommes</t>
  </si>
  <si>
    <t>Femmes</t>
  </si>
  <si>
    <t>2019 (p)</t>
  </si>
  <si>
    <t>2020 (p)</t>
  </si>
  <si>
    <t>2021 (p)</t>
  </si>
  <si>
    <t>Allemagne</t>
  </si>
  <si>
    <t>Autriche</t>
  </si>
  <si>
    <t>Belgique</t>
  </si>
  <si>
    <t>Bulgarie</t>
  </si>
  <si>
    <t>Chypre</t>
  </si>
  <si>
    <t>Croatie</t>
  </si>
  <si>
    <t>Danemark</t>
  </si>
  <si>
    <t>Espagne</t>
  </si>
  <si>
    <t>Estonie</t>
  </si>
  <si>
    <t>Finlande</t>
  </si>
  <si>
    <t>France</t>
  </si>
  <si>
    <t>Grèce</t>
  </si>
  <si>
    <t>Hongrie</t>
  </si>
  <si>
    <t>Irlande</t>
  </si>
  <si>
    <t>Italie</t>
  </si>
  <si>
    <t>Lettonie</t>
  </si>
  <si>
    <t>Lituanie</t>
  </si>
  <si>
    <t>Luxembourg</t>
  </si>
  <si>
    <t>Malte</t>
  </si>
  <si>
    <t>Pays-Bas</t>
  </si>
  <si>
    <t>Pologne</t>
  </si>
  <si>
    <t>Portugal</t>
  </si>
  <si>
    <t>République tchèque</t>
  </si>
  <si>
    <t>Roumanie</t>
  </si>
  <si>
    <t>Slovénie</t>
  </si>
  <si>
    <t>Suède</t>
  </si>
  <si>
    <t>Objectif 2030 (UE)</t>
  </si>
  <si>
    <t>Situation n-1 (UE)</t>
  </si>
  <si>
    <t>Situation 2011 (UE)</t>
  </si>
  <si>
    <t>Général</t>
  </si>
  <si>
    <t>Technologique</t>
  </si>
  <si>
    <t>Professionnel</t>
  </si>
  <si>
    <t>Agriculteur, artisan, commerçant, chef d'entreprise</t>
  </si>
  <si>
    <t>Ouvrier</t>
  </si>
  <si>
    <t>Employé</t>
  </si>
  <si>
    <t>Brevet ou aucun diplôme</t>
  </si>
  <si>
    <t>CAP, BEP</t>
  </si>
  <si>
    <t>Baccalauréat professionnel ou équivalent</t>
  </si>
  <si>
    <t>Baccalauréat général ou technologique</t>
  </si>
  <si>
    <t>Supérieur court (1)</t>
  </si>
  <si>
    <t>Supérieur long (2)</t>
  </si>
  <si>
    <t>Lecteurs efficaces</t>
  </si>
  <si>
    <t>Lecteurs médiocres</t>
  </si>
  <si>
    <t xml:space="preserve">Lecteurs avec des difficultés de lecture, dont : </t>
  </si>
  <si>
    <t>Très faibles capacités de lecture</t>
  </si>
  <si>
    <t>Difficultés sévères</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</si>
  <si>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</si>
  <si>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</si>
  <si>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</si>
  <si>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</si>
  <si>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</si>
  <si>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</si>
  <si>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</si>
  <si>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</si>
  <si>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</si>
  <si>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</si>
  <si>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</si>
  <si>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</si>
  <si>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</si>
  <si>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</si>
  <si>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</si>
  <si>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</si>
  <si>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</si>
  <si>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</si>
  <si>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</si>
  <si>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2A</t>
  </si>
  <si>
    <t>Corse-du-Sud</t>
  </si>
  <si>
    <t>2B</t>
  </si>
  <si>
    <t>Haute-Corse</t>
  </si>
  <si>
    <t>Côte-d'Or</t>
  </si>
  <si>
    <t>Côtes-d'Armor</t>
  </si>
  <si>
    <t>Creuse</t>
  </si>
  <si>
    <t>Dordogne</t>
  </si>
  <si>
    <t>Doubs</t>
  </si>
  <si>
    <t>Drôme</t>
  </si>
  <si>
    <t>Eure</t>
  </si>
  <si>
    <t>Eure-et-Loir</t>
  </si>
  <si>
    <t>Finistère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</si>
  <si>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</si>
  <si>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</si>
  <si>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</si>
  <si>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</si>
  <si>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</si>
  <si>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</si>
  <si>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</si>
  <si>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</si>
  <si>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</si>
  <si>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</si>
  <si>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</si>
  <si>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</si>
  <si>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</si>
  <si>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</si>
  <si>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</si>
  <si>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</si>
  <si>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</si>
  <si>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</si>
  <si>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</si>
  <si>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</si>
  <si>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</si>
  <si>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</si>
  <si>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</si>
  <si>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</si>
  <si>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</si>
  <si>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</si>
  <si>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</si>
  <si>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</si>
  <si>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</si>
  <si>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</si>
  <si>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</si>
  <si>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</si>
  <si>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</si>
  <si>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</si>
  <si>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</si>
  <si>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</si>
  <si>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</si>
  <si>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</si>
  <si>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</si>
  <si>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</si>
  <si>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</si>
  <si>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</si>
  <si>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</si>
  <si>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</si>
  <si>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</si>
  <si>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</si>
  <si>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</si>
  <si>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</si>
  <si>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</si>
  <si>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</si>
  <si>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</si>
  <si>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</si>
  <si>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</si>
  <si>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</si>
  <si>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</si>
  <si>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</si>
  <si>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</si>
  <si>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</si>
  <si>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</si>
  <si>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</si>
  <si>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 de Belfort</t>
  </si>
  <si>
    <t>Essonne</t>
  </si>
  <si>
    <t>Hauts-de-Seine</t>
  </si>
  <si>
    <t>Seine-Saint-Denis</t>
  </si>
  <si>
    <t>Val-de-Marne</t>
  </si>
  <si>
    <t>Val-d'Oise</t>
  </si>
  <si>
    <t>Guyane</t>
  </si>
  <si>
    <t>La Réunion</t>
  </si>
  <si>
    <t>Mayotte</t>
  </si>
  <si>
    <t>2.1</t>
  </si>
  <si>
    <t>DEPP</t>
  </si>
  <si>
    <t>2.2</t>
  </si>
  <si>
    <t>Orientation</t>
  </si>
  <si>
    <t>2.3</t>
  </si>
  <si>
    <t>2.4</t>
  </si>
  <si>
    <t>2.5</t>
  </si>
  <si>
    <t>2.6</t>
  </si>
  <si>
    <t>SIES</t>
  </si>
  <si>
    <t>Diplômes</t>
  </si>
  <si>
    <t>2.7</t>
  </si>
  <si>
    <t>2.8</t>
  </si>
  <si>
    <t>2.9</t>
  </si>
  <si>
    <t>2.10</t>
  </si>
  <si>
    <t>2.11</t>
  </si>
  <si>
    <t>Cumul emploi-études</t>
  </si>
  <si>
    <t>2.12</t>
  </si>
  <si>
    <t>Compétences scolaires</t>
  </si>
  <si>
    <t>2.13</t>
  </si>
  <si>
    <t>2.14</t>
  </si>
  <si>
    <t>2.15</t>
  </si>
  <si>
    <t>2.10 - Évolution de la proportion de bacheliers dans une génération</t>
  </si>
  <si>
    <t>2.16</t>
  </si>
  <si>
    <t>2.2 - Espérance de scolarisation à 15 ans en 2021-2022</t>
  </si>
  <si>
    <t>2.1 - Taux de scolarisation des 15-29 ans en 2021-2022</t>
  </si>
  <si>
    <t>Taux de scolarisation des 15-29 ans en 2021-2022</t>
  </si>
  <si>
    <t>Espérance de scolarisation à 15 ans en 2021-2022</t>
  </si>
  <si>
    <t>Troisième (redoublement)</t>
  </si>
  <si>
    <t>2.3 - Poursuite d'études à l'issue de la troisième en 2021</t>
  </si>
  <si>
    <t>Poursuite d'études à l'issue de la troisème en 2021</t>
  </si>
  <si>
    <t>Effectifs en 3e à la rentrée 2020 (en milliers)</t>
  </si>
  <si>
    <t>2.5 - Poursuite d'études à l'issue de la seconde générale et technologique en 2021</t>
  </si>
  <si>
    <t>Poursuite d'études à l'issue de la seconde générale et technologique en 2021</t>
  </si>
  <si>
    <r>
      <t>Effectifs en 2</t>
    </r>
    <r>
      <rPr>
        <vertAlign val="superscript"/>
        <sz val="10"/>
        <rFont val="Arial"/>
        <family val="2"/>
      </rPr>
      <t>de</t>
    </r>
    <r>
      <rPr>
        <sz val="10"/>
        <rFont val="Arial"/>
        <family val="2"/>
      </rPr>
      <t xml:space="preserve"> GT à la rentrée 2020 (en milliers)</t>
    </r>
  </si>
  <si>
    <t>Première générale</t>
  </si>
  <si>
    <t>Première technologique</t>
  </si>
  <si>
    <t>Réorientation vers la voie professionnelle</t>
  </si>
  <si>
    <t>Seconde GT (redoublement)</t>
  </si>
  <si>
    <t>Taux d'inscription immédiate des bacheliers 2021 dans l'enseignement supérieur</t>
  </si>
  <si>
    <t>2.6 - Taux d'inscription immédiate des bacheliers 2021 dans l'enseigement supérieur</t>
  </si>
  <si>
    <t>Université (1)</t>
  </si>
  <si>
    <t>dont Baccalauréat STI2D</t>
  </si>
  <si>
    <r>
      <rPr>
        <b/>
        <sz val="10"/>
        <color theme="1"/>
        <rFont val="Arial"/>
        <family val="2"/>
      </rPr>
      <t>Source</t>
    </r>
    <r>
      <rPr>
        <sz val="10"/>
        <color theme="1"/>
        <rFont val="Arial"/>
        <family val="2"/>
      </rPr>
      <t xml:space="preserve"> : MESR-DGESIP/DGRI-SIES</t>
    </r>
  </si>
  <si>
    <t>Préparation au BUT (2)</t>
  </si>
  <si>
    <t>CPGE (3)</t>
  </si>
  <si>
    <t>STS (4)</t>
  </si>
  <si>
    <t>Autres formations (5)</t>
  </si>
  <si>
    <t>2022 (p)</t>
  </si>
  <si>
    <t>CHIFFRES CLÉS JEUNESSE 2024</t>
  </si>
  <si>
    <t>République slovaque</t>
  </si>
  <si>
    <t>&lt; 9%</t>
  </si>
  <si>
    <t>Sortants précoces (1)</t>
  </si>
  <si>
    <t>EUROSTAT/DEEP</t>
  </si>
  <si>
    <t>2.9 - Proportion de bacheliers dans une génération en 2022</t>
  </si>
  <si>
    <t>Proportion de bacheliers dans une génération en 2022</t>
  </si>
  <si>
    <t>Part des 25-34 ans diplômés de l'enseignement supérieure en 2022</t>
  </si>
  <si>
    <t>2.11 - Part des 25-34 ans diplômés de l'enseignement supérieur en 2022</t>
  </si>
  <si>
    <t>INSEE</t>
  </si>
  <si>
    <t>CAP, BEP ou équivalent</t>
  </si>
  <si>
    <t>Baccalauréat ou équivalent</t>
  </si>
  <si>
    <t>Total</t>
  </si>
  <si>
    <t>Profession Intermédiaire</t>
  </si>
  <si>
    <t>Cadre ou profession intelectuelle supérieure</t>
  </si>
  <si>
    <t>2.14 - Performances en lecture des jeunes en 2022</t>
  </si>
  <si>
    <t>Performances en lecture des jeunes en 2022</t>
  </si>
  <si>
    <t>Dépt</t>
  </si>
  <si>
    <t>Nom</t>
  </si>
  <si>
    <t>01</t>
  </si>
  <si>
    <t>02</t>
  </si>
  <si>
    <t>03</t>
  </si>
  <si>
    <t>04</t>
  </si>
  <si>
    <t>05</t>
  </si>
  <si>
    <t>06</t>
  </si>
  <si>
    <t>07</t>
  </si>
  <si>
    <t>08</t>
  </si>
  <si>
    <t>09</t>
  </si>
  <si>
    <t>Guadeloupe</t>
  </si>
  <si>
    <t>Martinique</t>
  </si>
  <si>
    <r>
      <t xml:space="preserve">Moyenne de l'OCDE </t>
    </r>
    <r>
      <rPr>
        <b/>
        <sz val="10"/>
        <rFont val="Arial"/>
        <family val="2"/>
      </rPr>
      <t>(1)</t>
    </r>
  </si>
  <si>
    <t>2.15 - Part de jeunes en difficulté de lecture selon le département en 2022</t>
  </si>
  <si>
    <t>Thème 2 : Éducation - Formation</t>
  </si>
  <si>
    <t>NUMERO DE L'INDICATEUR</t>
  </si>
  <si>
    <t>INTITULE DE L'INDICATEUR</t>
  </si>
  <si>
    <r>
      <rPr>
        <b/>
        <sz val="10"/>
        <color theme="1"/>
        <rFont val="Arial"/>
        <family val="2"/>
      </rPr>
      <t>Note</t>
    </r>
    <r>
      <rPr>
        <sz val="10"/>
        <color theme="1"/>
        <rFont val="Arial"/>
        <family val="2"/>
      </rPr>
      <t xml:space="preserve"> :</t>
    </r>
  </si>
  <si>
    <r>
      <rPr>
        <b/>
        <sz val="10"/>
        <color theme="1"/>
        <rFont val="Arial"/>
        <family val="2"/>
      </rPr>
      <t>(3)</t>
    </r>
    <r>
      <rPr>
        <sz val="10"/>
        <color theme="1"/>
        <rFont val="Arial"/>
        <family val="2"/>
      </rPr>
      <t xml:space="preserve"> CPGE = classe préparatoire aux grandes écoles.</t>
    </r>
  </si>
  <si>
    <r>
      <rPr>
        <b/>
        <sz val="10"/>
        <color indexed="8"/>
        <rFont val="Arial"/>
        <family val="2"/>
      </rPr>
      <t xml:space="preserve">(4) </t>
    </r>
    <r>
      <rPr>
        <sz val="10"/>
        <color indexed="8"/>
        <rFont val="Arial"/>
        <family val="2"/>
      </rPr>
      <t>STS = section de technicien supérieur. Uniquement par voie scolaire pour la série STI2D.</t>
    </r>
  </si>
  <si>
    <r>
      <rPr>
        <b/>
        <sz val="10"/>
        <color theme="1"/>
        <rFont val="Arial"/>
        <family val="2"/>
      </rPr>
      <t>(5)</t>
    </r>
    <r>
      <rPr>
        <sz val="10"/>
        <color theme="1"/>
        <rFont val="Arial"/>
        <family val="2"/>
      </rPr>
      <t xml:space="preserve"> Les autres formations regroupent les écoles d'ingénieurs, écoles de commerce, grands établissements, écoles d'art, facultées privées, et écoles paramédicales et sociales.</t>
    </r>
  </si>
  <si>
    <t>Taux de scolarisation</t>
  </si>
  <si>
    <t>Poursuite d'études à l'issue de la dernière année de CAP en 2022</t>
  </si>
  <si>
    <r>
      <rPr>
        <b/>
        <sz val="10"/>
        <color theme="1"/>
        <rFont val="Arial"/>
        <family val="2"/>
      </rPr>
      <t>(1)</t>
    </r>
    <r>
      <rPr>
        <sz val="10"/>
        <color theme="1"/>
        <rFont val="Arial"/>
        <family val="2"/>
      </rPr>
      <t xml:space="preserve"> Sorties précoces : parmi les individus âgés de 18 à 24 ans faisant partie de l’échantillon, la proportion de ceux qui ont atteint tout au plus le premier cycle de l’enseignement secondaire (diplôme national du brevet en France) et ne sont ni en éducation ni en formation formelle ou non formelle au cours des quatre semaines précédant l’enquête.</t>
    </r>
  </si>
  <si>
    <t>% Jeunes en difficulté de lecture</t>
  </si>
  <si>
    <t>En années</t>
  </si>
  <si>
    <t>2.4 - Poursuite d'études à l'issue de la dernière année de CAP en 2022</t>
  </si>
  <si>
    <t>Sorties de l'éducation nationale (1)</t>
  </si>
  <si>
    <r>
      <rPr>
        <b/>
        <sz val="10"/>
        <rFont val="Arial"/>
        <family val="2"/>
      </rPr>
      <t>Source</t>
    </r>
    <r>
      <rPr>
        <sz val="10"/>
        <rFont val="Arial"/>
        <family val="2"/>
      </rPr>
      <t xml:space="preserve"> : Eurostat, enquêtes sur les forces de travail 2022 (l'enquête Emploi pour la France).</t>
    </r>
  </si>
  <si>
    <t>Niveau de diplôme des 25-34 ans selon la profession de leurs parents en 2021</t>
  </si>
  <si>
    <t>2.13 - Niveaux de compétences des élèves de 15 ans en 2022</t>
  </si>
  <si>
    <t>Niveaux de compétences des élèves de 15 ans en 2022</t>
  </si>
  <si>
    <t>Part de jeunes en difficulté de lecture selon le département en 2022</t>
  </si>
  <si>
    <t>Niveau de diplôme</t>
  </si>
  <si>
    <t>25-34 ans</t>
  </si>
  <si>
    <t xml:space="preserve">Femmes </t>
  </si>
  <si>
    <t>Aucun diplôme, certificat d’études primaires</t>
  </si>
  <si>
    <t xml:space="preserve">Brevet des collèges              </t>
  </si>
  <si>
    <t>Diplôme de niveau bac+2 (supérieur court)</t>
  </si>
  <si>
    <t xml:space="preserve">Diplôme de niveau bac+3 ou bac+4   </t>
  </si>
  <si>
    <t xml:space="preserve">Diplôme de niveau bac+5 ou plus       </t>
  </si>
  <si>
    <t>Part de diplômés du supérieur</t>
  </si>
  <si>
    <t>Ensemble tous baccalauréats</t>
  </si>
  <si>
    <t>Ensemble du supérieur</t>
  </si>
  <si>
    <t>Évolution de la proportion de bacheliers dans une génération (depuis 2001)</t>
  </si>
  <si>
    <r>
      <rPr>
        <b/>
        <sz val="10"/>
        <color theme="1"/>
        <rFont val="Arial"/>
        <family val="2"/>
      </rPr>
      <t xml:space="preserve">(2) </t>
    </r>
    <r>
      <rPr>
        <sz val="10"/>
        <color theme="1"/>
        <rFont val="Arial"/>
        <family val="2"/>
      </rPr>
      <t>BUT = bachelor universitaire de techonologie.</t>
    </r>
  </si>
  <si>
    <t xml:space="preserve">2.7 - Evolution de la part des 18-24 ans peu ou pas diplômés et hors formation (sortants précoces) (depuis 2007) </t>
  </si>
  <si>
    <t>Evolution de la part des 18-24 ans peu ou pas diplômés et hors formation (sortants précoces) (depuis 2007)</t>
  </si>
  <si>
    <t>2018 (p)</t>
  </si>
  <si>
    <t>Élèves en difficulté</t>
  </si>
  <si>
    <t>Élèves les plus performants</t>
  </si>
  <si>
    <t>Un étudiant occupe un « job » étudiant s’il déclare que sa situation principale est d’être en études et qu’il a un emploi à temps partiel qui n’est pas un apprentissage, ni un stage, ni un externat ou internat d’une profession médicale.</t>
  </si>
  <si>
    <t>Part des étudiants qui occupent un emploi</t>
  </si>
  <si>
    <t>2.16 - Part des étudiants occupant un emploi début 2020</t>
  </si>
  <si>
    <t>Part des étudiants occupant un emploi début 2020 et types d'emploi les plus fréquents</t>
  </si>
  <si>
    <t>Effectifs et part des sept familles professionnelles les plus fréquentes parmi les étudiants ayant un job</t>
  </si>
  <si>
    <t>Famille professionnelle</t>
  </si>
  <si>
    <t>Nombre d’étudiants ayant un job</t>
  </si>
  <si>
    <t>Employés et agents de maîtrise de l’hôtellerie et de la restauration</t>
  </si>
  <si>
    <t>Caissiers, employés de libre-service</t>
  </si>
  <si>
    <t>Vendeurs</t>
  </si>
  <si>
    <t>Professionnels de l’action culturelle, sportive et surveillants</t>
  </si>
  <si>
    <t>Employés administratifs d'entreprise (agents et hôtesses d’accueil, standardistes, etc.)</t>
  </si>
  <si>
    <t>Assistants maternels</t>
  </si>
  <si>
    <t>Cuisiniers</t>
  </si>
  <si>
    <t>Scolarisation</t>
  </si>
  <si>
    <t>2.12 - Niveau de diplôme des 25-34 ans selon la profession de leurs parents en 2021</t>
  </si>
  <si>
    <r>
      <rPr>
        <b/>
        <sz val="10"/>
        <rFont val="Arial"/>
        <family val="2"/>
      </rPr>
      <t>(1)</t>
    </r>
    <r>
      <rPr>
        <sz val="10"/>
        <rFont val="Arial"/>
        <family val="2"/>
      </rPr>
      <t xml:space="preserve"> Hors inscriptions simultanées en licence et en CPGE, et hors préparation au BUT.
</t>
    </r>
  </si>
  <si>
    <t>Les sept familles professionnelles les plus fréquentes comptent 60 % des étudiants ayant un job ; les 80 autres familles professionnelles comptent 40 % d’entre eux.</t>
  </si>
  <si>
    <t>Part des étudiants qui occupent un emploi (à temps partiel) non lié à la formation suivie ("job")</t>
  </si>
  <si>
    <t>Part parmi l’ensemble des étudiants ayant un job (en %)</t>
  </si>
  <si>
    <r>
      <rPr>
        <b/>
        <sz val="10"/>
        <color theme="1"/>
        <rFont val="Arial"/>
        <family val="2"/>
      </rPr>
      <t>Lecture</t>
    </r>
    <r>
      <rPr>
        <sz val="10"/>
        <color theme="1"/>
        <rFont val="Arial"/>
        <family val="2"/>
      </rPr>
      <t xml:space="preserve"> : 32,3 % des bacheliers s'incrivent à l'université lors de l'année d'obtention du bac.</t>
    </r>
  </si>
  <si>
    <r>
      <rPr>
        <b/>
        <sz val="10"/>
        <color indexed="8"/>
        <rFont val="Arial"/>
        <family val="2"/>
      </rPr>
      <t>Champ</t>
    </r>
    <r>
      <rPr>
        <sz val="10"/>
        <color indexed="8"/>
        <rFont val="Arial"/>
        <family val="2"/>
      </rPr>
      <t> : France hexagonale et DROM</t>
    </r>
  </si>
  <si>
    <t>(p) données provisoires.</t>
  </si>
  <si>
    <t>p : données provisoires.</t>
  </si>
  <si>
    <t>En compréhension de l'écrit
(mesurée en 2022)</t>
  </si>
  <si>
    <t>En culture mathématique
(mesurée en 2022)</t>
  </si>
  <si>
    <t>En culture scientifique
(mesurée en 2022)</t>
  </si>
  <si>
    <r>
      <rPr>
        <b/>
        <sz val="10"/>
        <rFont val="Arial"/>
        <family val="2"/>
      </rPr>
      <t>Champ</t>
    </r>
    <r>
      <rPr>
        <sz val="10"/>
        <rFont val="Arial"/>
        <family val="2"/>
      </rPr>
      <t xml:space="preserve"> : France hexagonale et DROM, jeunes de 16 à 25 ans de nationalité française ayant participé aux Journées Défense et Citoyenneté (JDC).</t>
    </r>
  </si>
  <si>
    <t>France hexagonale + DROM</t>
  </si>
  <si>
    <r>
      <rPr>
        <b/>
        <sz val="10"/>
        <color theme="1"/>
        <rFont val="Arial"/>
        <family val="2"/>
      </rPr>
      <t xml:space="preserve">Source </t>
    </r>
    <r>
      <rPr>
        <sz val="10"/>
        <color theme="1"/>
        <rFont val="Arial"/>
        <family val="2"/>
      </rPr>
      <t>: DEPP, Systèmes d'information Ocean, Cyclades ; ministère chargé de l'agriculture ; INSEE, estimations démographiques, traitement DEPP.</t>
    </r>
  </si>
  <si>
    <t>2.8 - Part des 18-24 ans peu ou pas diplômés et hors formation (sortants précoces) dans l'Union européenne en 2022</t>
  </si>
  <si>
    <t>Union européenne</t>
  </si>
  <si>
    <r>
      <rPr>
        <b/>
        <sz val="10"/>
        <color theme="1"/>
        <rFont val="Arial"/>
        <family val="2"/>
      </rPr>
      <t>Lecture</t>
    </r>
    <r>
      <rPr>
        <sz val="10"/>
        <color theme="1"/>
        <rFont val="Arial"/>
        <family val="2"/>
      </rPr>
      <t xml:space="preserve"> : En 2022, 9,6 % des 18-24 ans sont des sortants précoces du système scolaire au sein de l'Union européenne.</t>
    </r>
  </si>
  <si>
    <t>Part des 18-24 ans peu ou pas diplômés et hors formation (sortants précoces) dans l'Union européenne en 2022</t>
  </si>
  <si>
    <r>
      <t>Source</t>
    </r>
    <r>
      <rPr>
        <sz val="10"/>
        <color theme="1"/>
        <rFont val="Arial"/>
        <family val="2"/>
      </rPr>
      <t xml:space="preserve"> : Systèmes d’information et enquêtes statistiques du DEPP et SIES-MESR ; statistiques communiquées par le ministère chargé de l’agriculture et par le ministère chargé de la santé ; INSEE-traitement DEPP pour les effectifs de population.</t>
    </r>
  </si>
  <si>
    <r>
      <t>Champ</t>
    </r>
    <r>
      <rPr>
        <sz val="10"/>
        <color theme="1"/>
        <rFont val="Arial"/>
        <family val="2"/>
      </rPr>
      <t xml:space="preserve"> : France hexagonale et DROM, public et privé.</t>
    </r>
  </si>
  <si>
    <r>
      <t>Lecture</t>
    </r>
    <r>
      <rPr>
        <sz val="10"/>
        <color theme="1"/>
        <rFont val="Arial"/>
        <family val="2"/>
      </rPr>
      <t xml:space="preserve"> : Au cours de l'année scolaire 2021-2022, 88 % des jeunes âgés de 15 à 19 ans sont scolarisés.</t>
    </r>
  </si>
  <si>
    <r>
      <t>Source</t>
    </r>
    <r>
      <rPr>
        <sz val="10"/>
        <rFont val="Arial"/>
        <family val="2"/>
      </rPr>
      <t xml:space="preserve"> :</t>
    </r>
    <r>
      <rPr>
        <b/>
        <sz val="10"/>
        <rFont val="Arial"/>
        <family val="2"/>
      </rPr>
      <t xml:space="preserve"> </t>
    </r>
    <r>
      <rPr>
        <sz val="10"/>
        <rFont val="Arial"/>
        <family val="2"/>
      </rPr>
      <t>Systèmes d’information et enquêtes statistiques du DEPP et SIES-MESR ; statistiques communiquées par le ministère chargé de l’agriculture et par le ministère chargé de la santé ; INSEE-traitement DEPP pour les effectifs de population.</t>
    </r>
  </si>
  <si>
    <r>
      <t xml:space="preserve">Champ </t>
    </r>
    <r>
      <rPr>
        <sz val="10"/>
        <rFont val="Arial"/>
        <family val="2"/>
      </rPr>
      <t>: France hexagonale et DROM, public et privé.</t>
    </r>
  </si>
  <si>
    <r>
      <t xml:space="preserve">Lecture </t>
    </r>
    <r>
      <rPr>
        <sz val="10"/>
        <color theme="1"/>
        <rFont val="Arial"/>
        <family val="2"/>
      </rPr>
      <t>: En 2021-2022, à 15 ans, un jeune réalisera encore, en moyenne, 6,8 années de formation initiale.</t>
    </r>
  </si>
  <si>
    <r>
      <rPr>
        <b/>
        <sz val="10"/>
        <color theme="1"/>
        <rFont val="Arial"/>
        <family val="2"/>
      </rPr>
      <t>Note</t>
    </r>
    <r>
      <rPr>
        <sz val="10"/>
        <color theme="1"/>
        <rFont val="Arial"/>
        <family val="2"/>
      </rPr>
      <t xml:space="preserve"> : L'espérance de scolarisation à 15 ans est la somme des taux de scolarisation par âge de 15 à 29 ans. Elle représente la durée d'études que connaîtrait une génération qui aurait tout au long de sa vie scolaire les taux de scolarisation observée une année.</t>
    </r>
  </si>
  <si>
    <r>
      <t>Source</t>
    </r>
    <r>
      <rPr>
        <sz val="10"/>
        <rFont val="Arial"/>
        <family val="2"/>
      </rPr>
      <t xml:space="preserve"> : DEPP, Systèmes d'information des ministères chargés de l'éducation nationale, de l'agriculture et des centres de formation d'apprentis.</t>
    </r>
  </si>
  <si>
    <r>
      <rPr>
        <b/>
        <sz val="10"/>
        <rFont val="Arial"/>
        <family val="2"/>
      </rPr>
      <t xml:space="preserve">Champ : </t>
    </r>
    <r>
      <rPr>
        <sz val="10"/>
        <rFont val="Arial"/>
        <family val="2"/>
      </rPr>
      <t>France hexagonale et DROM, ensemble des établissements scolaires et centres de formation d'apprentis.</t>
    </r>
  </si>
  <si>
    <r>
      <t>Lecture</t>
    </r>
    <r>
      <rPr>
        <sz val="10"/>
        <color theme="1"/>
        <rFont val="Arial"/>
        <family val="2"/>
      </rPr>
      <t xml:space="preserve"> : En 2020, on recensait 878 000 élèves en troisième dans l’ensemble des établissements scolaires de France hexagonale et des DROM. En 2021, 64 % ont intégré une seconde générale et technologique.</t>
    </r>
  </si>
  <si>
    <r>
      <t>Note</t>
    </r>
    <r>
      <rPr>
        <sz val="10"/>
        <color theme="1"/>
        <rFont val="Arial"/>
        <family val="2"/>
      </rPr>
      <t xml:space="preserve"> :</t>
    </r>
  </si>
  <si>
    <r>
      <t>Source</t>
    </r>
    <r>
      <rPr>
        <sz val="10"/>
        <rFont val="Arial"/>
        <family val="2"/>
      </rPr>
      <t xml:space="preserve"> : DEPP, système d'information Scolarité.</t>
    </r>
  </si>
  <si>
    <r>
      <rPr>
        <b/>
        <sz val="10"/>
        <rFont val="Arial"/>
        <family val="2"/>
      </rPr>
      <t>Champ</t>
    </r>
    <r>
      <rPr>
        <sz val="10"/>
        <rFont val="Arial"/>
        <family val="2"/>
      </rPr>
      <t xml:space="preserve"> : France hexagonale et DROM, établissements scolaires relevant du ministère en charge de l'éducation nationale.</t>
    </r>
  </si>
  <si>
    <r>
      <t>Lecture</t>
    </r>
    <r>
      <rPr>
        <sz val="10"/>
        <rFont val="Arial"/>
        <family val="2"/>
      </rPr>
      <t xml:space="preserve"> : En 2022, 19,6 % des élèves qui sortent d'une dernière année de CAP ont intégré une formation de baccalauréat professionnel.</t>
    </r>
  </si>
  <si>
    <r>
      <t>Note</t>
    </r>
    <r>
      <rPr>
        <sz val="10"/>
        <rFont val="Arial"/>
        <family val="2"/>
      </rPr>
      <t xml:space="preserve"> :</t>
    </r>
  </si>
  <si>
    <r>
      <rPr>
        <b/>
        <sz val="10"/>
        <rFont val="Arial"/>
        <family val="2"/>
      </rPr>
      <t>Champ</t>
    </r>
    <r>
      <rPr>
        <sz val="10"/>
        <rFont val="Arial"/>
        <family val="2"/>
      </rPr>
      <t xml:space="preserve"> : France hexagonale et DROM.</t>
    </r>
  </si>
  <si>
    <r>
      <t>Lecture</t>
    </r>
    <r>
      <rPr>
        <sz val="10"/>
        <rFont val="Arial"/>
        <family val="2"/>
      </rPr>
      <t xml:space="preserve"> : En 2020, on recensait 575 300 élèves en seconde générale et technologique (GT) dans l’ensemble des établissements scolaires de France hexagonale et des DROM. En 2021, 67 % d’entre eux ont poursuivi en première générale.</t>
    </r>
  </si>
  <si>
    <r>
      <t>Source</t>
    </r>
    <r>
      <rPr>
        <sz val="10"/>
        <color theme="1"/>
        <rFont val="Arial"/>
        <family val="2"/>
      </rPr>
      <t xml:space="preserve"> : INSEE, enquêtes Emploi ; traitement DEPP.</t>
    </r>
  </si>
  <si>
    <r>
      <rPr>
        <b/>
        <sz val="10"/>
        <color theme="1"/>
        <rFont val="Arial"/>
        <family val="2"/>
      </rPr>
      <t>Champ</t>
    </r>
    <r>
      <rPr>
        <sz val="10"/>
        <color theme="1"/>
        <rFont val="Arial"/>
        <family val="2"/>
      </rPr>
      <t xml:space="preserve"> : France hexagonale et DROM (hors Mayotte).</t>
    </r>
  </si>
  <si>
    <r>
      <t>Lecture</t>
    </r>
    <r>
      <rPr>
        <sz val="10"/>
        <color theme="1"/>
        <rFont val="Arial"/>
        <family val="2"/>
      </rPr>
      <t xml:space="preserve"> : En 2022, 7,6 % des 18-24 ans sont des sortants précoces du système scolaire.</t>
    </r>
  </si>
  <si>
    <r>
      <t>Source</t>
    </r>
    <r>
      <rPr>
        <sz val="10"/>
        <color theme="1"/>
        <rFont val="Arial"/>
        <family val="2"/>
      </rPr>
      <t xml:space="preserve"> : DEPP, Systèmes d'information Ocean, Cyclades ; ministère chargé de l'Agriculture ; INSEE, estimations démographiques, traitement DEPP.</t>
    </r>
  </si>
  <si>
    <r>
      <rPr>
        <b/>
        <sz val="10"/>
        <color theme="1"/>
        <rFont val="Arial"/>
        <family val="2"/>
      </rPr>
      <t>Champ</t>
    </r>
    <r>
      <rPr>
        <sz val="10"/>
        <color theme="1"/>
        <rFont val="Arial"/>
        <family val="2"/>
      </rPr>
      <t xml:space="preserve"> : France hexagonale et DROM hors Mayotte.</t>
    </r>
  </si>
  <si>
    <r>
      <t xml:space="preserve">Lecture </t>
    </r>
    <r>
      <rPr>
        <sz val="10"/>
        <color theme="1"/>
        <rFont val="Arial"/>
        <family val="2"/>
      </rPr>
      <t>: En 2022, 74,9 % des jeunes hommes d'une génération ont obtenu le baccalauréat, ils sont 36,7 % à avoir un baccalauréat général.</t>
    </r>
  </si>
  <si>
    <r>
      <rPr>
        <b/>
        <sz val="10"/>
        <rFont val="Arial"/>
        <family val="2"/>
      </rPr>
      <t>Champ</t>
    </r>
    <r>
      <rPr>
        <sz val="10"/>
        <rFont val="Arial"/>
        <family val="2"/>
      </rPr>
      <t xml:space="preserve"> : France hexagonale et DROM hors Mayotte.</t>
    </r>
  </si>
  <si>
    <r>
      <t>Lecture</t>
    </r>
    <r>
      <rPr>
        <sz val="10"/>
        <color theme="1"/>
        <rFont val="Arial"/>
        <family val="2"/>
      </rPr>
      <t xml:space="preserve"> : En 2022, 43,4 % des jeunes d'une génération ont obtenu un baccalauréat général, 15,7 % un baccalauréat technologique et 20,5 % un baccalauréat professionnel.</t>
    </r>
  </si>
  <si>
    <r>
      <rPr>
        <b/>
        <sz val="10"/>
        <rFont val="Arial"/>
        <family val="2"/>
      </rPr>
      <t xml:space="preserve">Note </t>
    </r>
    <r>
      <rPr>
        <sz val="10"/>
        <rFont val="Arial"/>
        <family val="2"/>
      </rPr>
      <t>: Série calculée à partir de la session 2001 en utilisant les estimations démographiques de l'INSEE basées sur les enquêtes annuelles de recensement. Les données sont définitives jusqu'en 2020, provisoires ensuite. Pour la session 2023, les chiffres ont été établis à partir des résultats provisoires de la session de juin du baccalauréat 2023.</t>
    </r>
  </si>
  <si>
    <r>
      <t>Source</t>
    </r>
    <r>
      <rPr>
        <sz val="10"/>
        <color theme="1"/>
        <rFont val="Arial"/>
        <family val="2"/>
      </rPr>
      <t xml:space="preserve"> : INSEE, enquête Emploi 2022.</t>
    </r>
  </si>
  <si>
    <r>
      <rPr>
        <b/>
        <sz val="10"/>
        <color theme="1"/>
        <rFont val="Arial"/>
        <family val="2"/>
      </rPr>
      <t>Champ</t>
    </r>
    <r>
      <rPr>
        <sz val="10"/>
        <color theme="1"/>
        <rFont val="Arial"/>
        <family val="2"/>
      </rPr>
      <t xml:space="preserve"> : France hors Mayotte, personnes vivant en logement ordinaire, âgées de 25 à 34 ans.</t>
    </r>
  </si>
  <si>
    <r>
      <t>Lecture</t>
    </r>
    <r>
      <rPr>
        <sz val="10"/>
        <rFont val="Arial"/>
        <family val="2"/>
      </rPr>
      <t xml:space="preserve"> : En 2022, 50 % des 25-34 ans sont diplômés de l'enseignement supérieur.</t>
    </r>
  </si>
  <si>
    <r>
      <t>Source</t>
    </r>
    <r>
      <rPr>
        <sz val="10"/>
        <color theme="1"/>
        <rFont val="Arial"/>
        <family val="2"/>
      </rPr>
      <t xml:space="preserve"> : INSEE, enquêtes Emploi ; traitement DEPP, données provisoires.</t>
    </r>
  </si>
  <si>
    <r>
      <t xml:space="preserve">Note </t>
    </r>
    <r>
      <rPr>
        <sz val="10"/>
        <color theme="1"/>
        <rFont val="Arial"/>
        <family val="2"/>
      </rPr>
      <t>: La catégorie socioprofessionnelle d’un retraité ou d’un chômeur est celle de son dernier emploi. La profession du père est privilégiée, celle de la mère y est substituée lorsque le père est absent, décédé, ou n’a jamais travaillé. À la suite de la rénovation du questionnaire de l’Enquête Emploi en 2021, les évolutions par rapport à l’édition précédente sont à prendre avec précaution.</t>
    </r>
  </si>
  <si>
    <r>
      <t>Source</t>
    </r>
    <r>
      <rPr>
        <sz val="10"/>
        <color theme="1"/>
        <rFont val="Arial"/>
        <family val="2"/>
      </rPr>
      <t xml:space="preserve"> : DEPP ; OCDE-PISA.</t>
    </r>
  </si>
  <si>
    <r>
      <rPr>
        <b/>
        <sz val="10"/>
        <color theme="1"/>
        <rFont val="Arial"/>
        <family val="2"/>
      </rPr>
      <t xml:space="preserve">Champ </t>
    </r>
    <r>
      <rPr>
        <sz val="10"/>
        <color theme="1"/>
        <rFont val="Arial"/>
        <family val="2"/>
      </rPr>
      <t>: Élèves de 15 ans scolarisés dans les pays membres de l'OCDE participant à PISA.</t>
    </r>
  </si>
  <si>
    <r>
      <rPr>
        <b/>
        <sz val="10"/>
        <color theme="1"/>
        <rFont val="Arial"/>
        <family val="2"/>
      </rPr>
      <t>Lecture</t>
    </r>
    <r>
      <rPr>
        <sz val="10"/>
        <color theme="1"/>
        <rFont val="Arial"/>
        <family val="2"/>
      </rPr>
      <t xml:space="preserve"> : En 2022, la part des élèves en difficulté (sous le niveau 2 défini à l'évaluation PISA) en compréhension de l'écrit était de 26,9 % contre 26,3 % en moyenne dans les pays de l'OCDE.</t>
    </r>
  </si>
  <si>
    <r>
      <t xml:space="preserve">Note </t>
    </r>
    <r>
      <rPr>
        <sz val="10"/>
        <rFont val="Arial"/>
        <family val="2"/>
      </rPr>
      <t>:</t>
    </r>
    <r>
      <rPr>
        <b/>
        <sz val="10"/>
        <rFont val="Arial"/>
        <family val="2"/>
      </rPr>
      <t/>
    </r>
  </si>
  <si>
    <r>
      <rPr>
        <b/>
        <sz val="10"/>
        <rFont val="Arial"/>
        <family val="2"/>
      </rPr>
      <t>(1)</t>
    </r>
    <r>
      <rPr>
        <sz val="10"/>
        <rFont val="Arial"/>
        <family val="2"/>
      </rPr>
      <t xml:space="preserve"> La moyenne de l'OCDE est calculée sur les 37 pays participants membres de l'OCDE en 2022.</t>
    </r>
  </si>
  <si>
    <r>
      <t xml:space="preserve">Source </t>
    </r>
    <r>
      <rPr>
        <sz val="10"/>
        <color theme="1"/>
        <rFont val="Arial"/>
        <family val="2"/>
      </rPr>
      <t>: DSNJ-ministère des Armées ; DEPP.</t>
    </r>
  </si>
  <si>
    <r>
      <t>Lecture</t>
    </r>
    <r>
      <rPr>
        <sz val="10"/>
        <color theme="1"/>
        <rFont val="Arial"/>
        <family val="2"/>
      </rPr>
      <t xml:space="preserve"> : En 2022, 11,2 % des jeunes ont des difficultés de lecture, dont 4,9 % ont des difficultés sévères.</t>
    </r>
  </si>
  <si>
    <r>
      <rPr>
        <b/>
        <sz val="10"/>
        <rFont val="Arial"/>
        <family val="2"/>
      </rPr>
      <t>Champ</t>
    </r>
    <r>
      <rPr>
        <sz val="10"/>
        <rFont val="Arial"/>
        <family val="2"/>
      </rPr>
      <t xml:space="preserve"> : France hexagonale et DROM, jeunes de 16 à 25 ans de nationalité française ayant participé aux Journées Défence et Citoyenneté (JDC).</t>
    </r>
  </si>
  <si>
    <r>
      <t xml:space="preserve">Lecture </t>
    </r>
    <r>
      <rPr>
        <sz val="10"/>
        <rFont val="Arial"/>
        <family val="2"/>
      </rPr>
      <t xml:space="preserve">: 9,7 % des 16-25 ans résidant en Haute-Corse rencontrent des difficultés de lecture. </t>
    </r>
  </si>
  <si>
    <r>
      <rPr>
        <b/>
        <sz val="10"/>
        <color theme="1"/>
        <rFont val="Arial"/>
        <family val="2"/>
      </rPr>
      <t>Source </t>
    </r>
    <r>
      <rPr>
        <sz val="10"/>
        <color theme="1"/>
        <rFont val="Arial"/>
        <family val="2"/>
      </rPr>
      <t>: INSEE, recensement de la population 2020, exploitation complémentaire.</t>
    </r>
  </si>
  <si>
    <r>
      <rPr>
        <b/>
        <sz val="10"/>
        <color theme="1"/>
        <rFont val="Arial"/>
        <family val="2"/>
      </rPr>
      <t>Champ </t>
    </r>
    <r>
      <rPr>
        <sz val="10"/>
        <color theme="1"/>
        <rFont val="Arial"/>
        <family val="2"/>
      </rPr>
      <t>: France hors Mayotte, étudiants de 16 à 29 ans diplômés au moins du baccalauréat et inscrits dans un établissement d’enseignement.</t>
    </r>
  </si>
  <si>
    <r>
      <rPr>
        <b/>
        <sz val="10"/>
        <color theme="1"/>
        <rFont val="Arial"/>
        <family val="2"/>
      </rPr>
      <t>Lecture </t>
    </r>
    <r>
      <rPr>
        <sz val="10"/>
        <color theme="1"/>
        <rFont val="Arial"/>
        <family val="2"/>
      </rPr>
      <t>:</t>
    </r>
    <r>
      <rPr>
        <b/>
        <sz val="10"/>
        <color theme="1"/>
        <rFont val="Arial"/>
        <family val="2"/>
      </rPr>
      <t xml:space="preserve"> </t>
    </r>
    <r>
      <rPr>
        <sz val="10"/>
        <color theme="1"/>
        <rFont val="Arial"/>
        <family val="2"/>
      </rPr>
      <t>26 % des étudiants occupent un emploi début 2020.</t>
    </r>
  </si>
  <si>
    <r>
      <t>Note</t>
    </r>
    <r>
      <rPr>
        <sz val="10"/>
        <color theme="1"/>
        <rFont val="Arial"/>
        <family val="2"/>
      </rPr>
      <t> :</t>
    </r>
  </si>
  <si>
    <r>
      <rPr>
        <b/>
        <sz val="10"/>
        <color theme="1"/>
        <rFont val="Arial"/>
        <family val="2"/>
      </rPr>
      <t>Champ </t>
    </r>
    <r>
      <rPr>
        <sz val="10"/>
        <color theme="1"/>
        <rFont val="Arial"/>
        <family val="2"/>
      </rPr>
      <t>:</t>
    </r>
    <r>
      <rPr>
        <b/>
        <sz val="10"/>
        <color theme="1"/>
        <rFont val="Arial"/>
        <family val="2"/>
      </rPr>
      <t xml:space="preserve"> </t>
    </r>
    <r>
      <rPr>
        <sz val="10"/>
        <color theme="1"/>
        <rFont val="Arial"/>
        <family val="2"/>
      </rPr>
      <t>France hors Mayotte, étudiants de 16 à 29 ans diplômés au moins du baccalauréat et inscrits dans un établissement d’enseignement.</t>
    </r>
  </si>
  <si>
    <r>
      <rPr>
        <b/>
        <sz val="10"/>
        <color theme="1"/>
        <rFont val="Arial"/>
        <family val="2"/>
      </rPr>
      <t>Lecture</t>
    </r>
    <r>
      <rPr>
        <sz val="10"/>
        <color theme="1"/>
        <rFont val="Arial"/>
        <family val="2"/>
      </rPr>
      <t> : 19 200 étudiants exercent un job en tant que serveurs durant leurs études, soit 13,1 % des étudiants qui ont un job.</t>
    </r>
  </si>
  <si>
    <t>(1) Les élèves de troisième non scolarisés l’année suivante dans le périmètre d’observation sont comptabilisés comme « sortis ». Ils ne sont pas pour autant nécessairement sortis du système éducatif : scolarité dans les établissements sanitaires et sociaux, sur le marché du travail ou partis à l’étranger, etc.</t>
  </si>
  <si>
    <t>(1) Les sorties des formations dispensées par le ministère en charge de l'éducation nationale incluent les arrêts d'études, les passages en apprentissage et dans des systèmes de formation relevant d'autres ministères (agriculture notamment).</t>
  </si>
  <si>
    <t>(1) Les élèves de seconde GT non scolarisés l’année suivante dans le périmètre d’observation sont comptabilisés comme « sortis ». Ils ne sont pas pour autant nécessairement sortis du système éducatif : scolarité dans les établissements sanitaires et sociaux, sur le marché du travail ou partis à l’étranger, etc.</t>
  </si>
  <si>
    <t>(1) Les diplômes du supérieur court correspondent aux diplômes de niveau bac +2 (BTS, DUT, etc.).</t>
  </si>
  <si>
    <t>(2) Les diplômes du supérieur long correspondent aux diplômes de niveau bac +3 ou plus (licences, masters, diplômes d'écoles, etc.).</t>
  </si>
  <si>
    <r>
      <t>Lecture</t>
    </r>
    <r>
      <rPr>
        <sz val="10"/>
        <color theme="1"/>
        <rFont val="Arial"/>
        <family val="2"/>
      </rPr>
      <t xml:space="preserve"> : En 2021, 69 % des 25-34 ans enfants de cadres ou professions intellectuelles supérieures sont diplômés de l’enseignement supérieur long, contre 22 % des jeunes issus d’un milieu ouvrier.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</si>
</sst>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0.0"/>
    <numFmt numFmtId="166" formatCode="0.0"/>
    <numFmt numFmtId="167" formatCode="#,##0.0&quot;   &quot;"/>
    <numFmt numFmtId="168" formatCode="0.0%"/>
  </numFmts>
  <fonts count="35" x14ac:knownFonts="1">
    <font>
      <sz val="11"/>
      <color theme="1"/>
      <name val="Calibri"/>
      <family val="2"/>
      <scheme val="minor"/>
    </font>
    <font>
      <sz val="11"/>
      <color theme="1"/>
      <name val="Calibri"/>
      <family val="2"/>
      <scheme val="minor"/>
    </font>
    <font>
      <b/>
      <sz val="11"/>
      <color theme="3"/>
      <name val="Calibri"/>
      <family val="2"/>
      <scheme val="minor"/>
    </font>
    <font>
      <u/>
      <sz val="11"/>
      <color theme="10"/>
      <name val="Calibri"/>
      <family val="2"/>
      <scheme val="minor"/>
    </font>
    <font>
      <b/>
      <sz val="12"/>
      <color theme="1"/>
      <name val="Arial"/>
      <family val="2"/>
    </font>
    <font>
      <sz val="10"/>
      <color theme="1"/>
      <name val="Arial"/>
      <family val="2"/>
    </font>
    <font>
      <b/>
      <u/>
      <sz val="10"/>
      <color rgb="FFFF0000"/>
      <name val="Arial"/>
      <family val="2"/>
    </font>
    <font>
      <b/>
      <sz val="10"/>
      <color theme="1"/>
      <name val="Arial"/>
      <family val="2"/>
    </font>
    <font>
      <sz val="10"/>
      <name val="Arial"/>
      <family val="2"/>
    </font>
    <font>
      <b/>
      <sz val="10"/>
      <name val="Arial"/>
      <family val="2"/>
    </font>
    <font>
      <i/>
      <sz val="10"/>
      <name val="Arial"/>
      <family val="2"/>
    </font>
    <font>
      <sz val="8"/>
      <name val="Arial"/>
      <family val="2"/>
    </font>
    <font>
      <sz val="11"/>
      <color indexed="8"/>
      <name val="Calibri"/>
      <family val="2"/>
    </font>
    <font>
      <sz val="10"/>
      <name val="MS Sans Serif"/>
      <family val="2"/>
    </font>
    <font>
      <sz val="10"/>
      <name val="Times New Roman"/>
      <family val="1"/>
    </font>
    <font>
      <b/>
      <sz val="10"/>
      <color rgb="FFFF0000"/>
      <name val="Arial"/>
      <family val="2"/>
    </font>
    <font>
      <b/>
      <sz val="14"/>
      <color theme="3"/>
      <name val="Arial"/>
      <family val="2"/>
    </font>
    <font>
      <sz val="10"/>
      <color indexed="8"/>
      <name val="Arial"/>
      <family val="2"/>
    </font>
    <font>
      <b/>
      <sz val="10"/>
      <color indexed="8"/>
      <name val="Arial"/>
      <family val="2"/>
    </font>
    <font>
      <vertAlign val="superscript"/>
      <sz val="10"/>
      <name val="Arial"/>
      <family val="2"/>
    </font>
    <font>
      <u/>
      <sz val="10"/>
      <color theme="10"/>
      <name val="Arial"/>
      <family val="2"/>
    </font>
    <font>
      <u/>
      <sz val="10"/>
      <color theme="1"/>
      <name val="Arial"/>
      <family val="2"/>
    </font>
    <font>
      <sz val="10"/>
      <color rgb="FFFF0000"/>
      <name val="Arial"/>
      <family val="2"/>
    </font>
    <font>
      <sz val="11"/>
      <color indexed="8"/>
      <name val="Calibri"/>
      <family val="2"/>
    </font>
    <font>
      <sz val="10"/>
      <color theme="0" tint="-0.499984740745262"/>
      <name val="Arial"/>
      <family val="2"/>
    </font>
    <font>
      <b/>
      <sz val="10"/>
      <color theme="3"/>
      <name val="Arial"/>
      <family val="2"/>
    </font>
    <font>
      <u/>
      <sz val="10"/>
      <color theme="10"/>
      <name val="Calibri"/>
      <family val="2"/>
      <scheme val="minor"/>
    </font>
    <font>
      <sz val="10"/>
      <color theme="1"/>
      <name val="Calibri"/>
      <family val="2"/>
      <scheme val="minor"/>
    </font>
    <font>
      <b/>
      <sz val="12"/>
      <name val="Arial"/>
      <family val="2"/>
    </font>
    <font>
      <u/>
      <sz val="10"/>
      <name val="Arial"/>
      <family val="2"/>
    </font>
    <font>
      <sz val="10"/>
      <name val="Arial"/>
      <family val="2"/>
      <charset val="1"/>
    </font>
    <font>
      <b/>
      <sz val="10"/>
      <name val="Arial"/>
      <family val="2"/>
      <charset val="1"/>
    </font>
    <font>
      <i/>
      <sz val="10"/>
      <color theme="1"/>
      <name val="Arial"/>
      <family val="2"/>
    </font>
    <font>
      <b/>
      <strike/>
      <sz val="10"/>
      <name val="Arial"/>
      <family val="2"/>
    </font>
    <font>
      <strike/>
      <sz val="10"/>
      <name val="Arial"/>
      <family val="2"/>
    </font>
  </fonts>
  <fills count="4">
    <fill>
      <patternFill patternType="none"/>
    </fill>
    <fill>
      <patternFill patternType="gray125"/>
    </fill>
    <fill>
      <patternFill patternType="solid">
        <fgColor theme="0"/>
        <bgColor indexed="64"/>
      </patternFill>
    </fill>
    <fill>
      <patternFill patternType="solid">
        <fgColor theme="0"/>
        <bgColor indexed="8"/>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auto="1"/>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auto="1"/>
      </right>
      <top style="thin">
        <color indexed="64"/>
      </top>
      <bottom style="thin">
        <color indexed="64"/>
      </bottom>
      <diagonal/>
    </border>
    <border>
      <left style="thin">
        <color auto="1"/>
      </left>
      <right style="dotted">
        <color auto="1"/>
      </right>
      <top/>
      <bottom/>
      <diagonal/>
    </border>
    <border>
      <left style="thin">
        <color indexed="64"/>
      </left>
      <right style="dotted">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12">
    <xf numFmtId="0" fontId="0" fillId="0" borderId="0"/>
    <xf numFmtId="9" fontId="1" fillId="0" borderId="0" applyFon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0" fontId="12" fillId="0" borderId="0" applyFill="0" applyProtection="0"/>
    <xf numFmtId="0" fontId="8" fillId="0" borderId="0"/>
    <xf numFmtId="0" fontId="13" fillId="0" borderId="0"/>
    <xf numFmtId="0" fontId="14" fillId="0" borderId="0"/>
    <xf numFmtId="0" fontId="11" fillId="0" borderId="0"/>
    <xf numFmtId="0" fontId="11" fillId="0" borderId="0"/>
    <xf numFmtId="0" fontId="23" fillId="0" borderId="0" applyFill="0" applyProtection="0"/>
    <xf numFmtId="0" fontId="12" fillId="0" borderId="0" applyFill="0" applyProtection="0"/>
  </cellStyleXfs>
  <cellXfs count="320">
    <xf numFmtId="0" fontId="0" fillId="0" borderId="0" xfId="0"/>
    <xf numFmtId="0" fontId="4" fillId="2" borderId="0" xfId="0" applyFont="1" applyFill="1" applyAlignment="1">
      <alignment vertical="center"/>
    </xf>
    <xf numFmtId="0" fontId="5" fillId="2" borderId="0" xfId="0" applyFont="1" applyFill="1" applyAlignment="1">
      <alignment horizontal="center"/>
    </xf>
    <xf numFmtId="0" fontId="5" fillId="2" borderId="0" xfId="0" applyFont="1" applyFill="1"/>
    <xf numFmtId="0" fontId="6" fillId="2" borderId="0" xfId="2" applyFont="1" applyFill="1"/>
    <xf numFmtId="0" fontId="7" fillId="2" borderId="0" xfId="0" applyFont="1" applyFill="1"/>
    <xf numFmtId="1" fontId="8" fillId="2" borderId="1" xfId="3" applyNumberFormat="1" applyFont="1" applyFill="1" applyBorder="1" applyAlignment="1">
      <alignment horizontal="left" vertical="center"/>
    </xf>
    <xf numFmtId="0" fontId="7" fillId="2" borderId="0" xfId="0" applyFont="1" applyFill="1" applyAlignment="1">
      <alignment vertical="center"/>
    </xf>
    <xf numFmtId="0" fontId="7" fillId="2" borderId="0" xfId="0" applyFont="1" applyFill="1" applyAlignment="1">
      <alignment horizontal="left" vertical="center"/>
    </xf>
    <xf numFmtId="0" fontId="7" fillId="2" borderId="4" xfId="0" applyFont="1" applyFill="1" applyBorder="1"/>
    <xf numFmtId="0" fontId="7" fillId="2" borderId="0" xfId="0" applyFont="1" applyFill="1" applyAlignment="1">
      <alignment horizontal="center"/>
    </xf>
    <xf numFmtId="0" fontId="5" fillId="2" borderId="4" xfId="0" applyFont="1" applyFill="1" applyBorder="1"/>
    <xf numFmtId="0" fontId="5" fillId="2" borderId="6" xfId="0" applyFont="1" applyFill="1" applyBorder="1"/>
    <xf numFmtId="0" fontId="6" fillId="2" borderId="1" xfId="2" applyFont="1" applyFill="1" applyBorder="1"/>
    <xf numFmtId="1" fontId="8" fillId="2" borderId="8" xfId="3" applyNumberFormat="1" applyFont="1" applyFill="1" applyBorder="1" applyAlignment="1">
      <alignment horizontal="left" vertical="center"/>
    </xf>
    <xf numFmtId="165" fontId="8" fillId="2" borderId="8" xfId="3" applyNumberFormat="1" applyFont="1" applyFill="1" applyBorder="1" applyAlignment="1">
      <alignment horizontal="center" vertical="center"/>
    </xf>
    <xf numFmtId="1" fontId="8" fillId="2" borderId="8" xfId="3" applyNumberFormat="1" applyFont="1" applyFill="1" applyBorder="1" applyAlignment="1">
      <alignment horizontal="right" vertical="center"/>
    </xf>
    <xf numFmtId="1" fontId="10" fillId="2" borderId="8" xfId="3" applyNumberFormat="1" applyFont="1" applyFill="1" applyBorder="1" applyAlignment="1">
      <alignment horizontal="right" vertical="center"/>
    </xf>
    <xf numFmtId="1" fontId="9" fillId="2" borderId="9" xfId="3" applyNumberFormat="1" applyFont="1" applyFill="1" applyBorder="1" applyAlignment="1">
      <alignment horizontal="left" vertical="center"/>
    </xf>
    <xf numFmtId="0" fontId="5" fillId="2" borderId="0" xfId="0" applyFont="1" applyFill="1" applyAlignment="1">
      <alignment vertical="center"/>
    </xf>
    <xf numFmtId="1" fontId="8" fillId="2" borderId="10" xfId="3" applyNumberFormat="1" applyFont="1" applyFill="1" applyBorder="1" applyAlignment="1">
      <alignment horizontal="left" vertical="center"/>
    </xf>
    <xf numFmtId="0" fontId="7" fillId="2" borderId="1" xfId="0" applyFont="1" applyFill="1" applyBorder="1" applyAlignment="1">
      <alignment horizontal="center" vertical="center"/>
    </xf>
    <xf numFmtId="1" fontId="8" fillId="2" borderId="9" xfId="3" applyNumberFormat="1" applyFont="1" applyFill="1" applyBorder="1" applyAlignment="1">
      <alignment horizontal="left" vertical="center"/>
    </xf>
    <xf numFmtId="165" fontId="8" fillId="2" borderId="9" xfId="3" applyNumberFormat="1" applyFont="1" applyFill="1" applyBorder="1" applyAlignment="1">
      <alignment horizontal="center" vertical="center"/>
    </xf>
    <xf numFmtId="1" fontId="8" fillId="2" borderId="0" xfId="3" applyNumberFormat="1" applyFont="1" applyFill="1" applyBorder="1" applyAlignment="1">
      <alignment horizontal="left" vertical="center"/>
    </xf>
    <xf numFmtId="165" fontId="8" fillId="2" borderId="0" xfId="3" applyNumberFormat="1" applyFont="1" applyFill="1" applyBorder="1" applyAlignment="1">
      <alignment horizontal="center" vertical="center"/>
    </xf>
    <xf numFmtId="0" fontId="7" fillId="2" borderId="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2" xfId="0" applyFont="1" applyFill="1" applyBorder="1" applyAlignment="1">
      <alignment horizontal="center" vertical="center" wrapText="1"/>
    </xf>
    <xf numFmtId="165" fontId="8" fillId="2" borderId="5" xfId="3" applyNumberFormat="1" applyFont="1" applyFill="1" applyBorder="1" applyAlignment="1">
      <alignment horizontal="center" vertical="center"/>
    </xf>
    <xf numFmtId="165" fontId="8" fillId="2" borderId="7" xfId="3" applyNumberFormat="1" applyFont="1" applyFill="1" applyBorder="1" applyAlignment="1">
      <alignment horizontal="center" vertical="center"/>
    </xf>
    <xf numFmtId="165" fontId="10" fillId="2" borderId="8" xfId="3" applyNumberFormat="1" applyFont="1" applyFill="1" applyBorder="1" applyAlignment="1">
      <alignment horizontal="center" vertical="center"/>
    </xf>
    <xf numFmtId="1" fontId="10" fillId="2" borderId="9" xfId="3" applyNumberFormat="1" applyFont="1" applyFill="1" applyBorder="1" applyAlignment="1">
      <alignment horizontal="right" vertical="center"/>
    </xf>
    <xf numFmtId="0" fontId="15" fillId="2" borderId="0" xfId="0" applyFont="1" applyFill="1" applyAlignment="1">
      <alignment horizontal="center"/>
    </xf>
    <xf numFmtId="0" fontId="0" fillId="2" borderId="0" xfId="0" applyFill="1"/>
    <xf numFmtId="0" fontId="16" fillId="2" borderId="0" xfId="0" applyFont="1" applyFill="1"/>
    <xf numFmtId="0" fontId="8" fillId="2" borderId="0" xfId="0" applyFont="1" applyFill="1"/>
    <xf numFmtId="0" fontId="2" fillId="2" borderId="1" xfId="2" applyFont="1" applyFill="1" applyBorder="1" applyAlignment="1">
      <alignment horizontal="center" vertical="center"/>
    </xf>
    <xf numFmtId="0" fontId="7" fillId="2" borderId="1" xfId="0" applyFont="1" applyFill="1" applyBorder="1" applyAlignment="1">
      <alignment vertical="center" wrapText="1"/>
    </xf>
    <xf numFmtId="0" fontId="5" fillId="2" borderId="1" xfId="0" applyFont="1" applyFill="1" applyBorder="1"/>
    <xf numFmtId="0" fontId="5" fillId="2" borderId="1" xfId="0" applyFont="1" applyFill="1" applyBorder="1" applyAlignment="1">
      <alignment vertical="center" wrapText="1"/>
    </xf>
    <xf numFmtId="166" fontId="5" fillId="2" borderId="0" xfId="8" applyNumberFormat="1" applyFont="1" applyFill="1" applyBorder="1"/>
    <xf numFmtId="0" fontId="5" fillId="2" borderId="0" xfId="8" applyFont="1" applyFill="1" applyBorder="1"/>
    <xf numFmtId="0" fontId="5" fillId="2" borderId="1" xfId="7" applyFont="1" applyFill="1" applyBorder="1"/>
    <xf numFmtId="0" fontId="5" fillId="2" borderId="0" xfId="0" quotePrefix="1" applyFont="1" applyFill="1" applyBorder="1"/>
    <xf numFmtId="0" fontId="5" fillId="2" borderId="0" xfId="0" applyFont="1" applyFill="1" applyBorder="1"/>
    <xf numFmtId="0" fontId="5" fillId="2" borderId="0" xfId="0" applyFont="1" applyFill="1" applyBorder="1" applyAlignment="1"/>
    <xf numFmtId="0" fontId="15" fillId="2" borderId="0" xfId="0" applyFont="1" applyFill="1"/>
    <xf numFmtId="0" fontId="5" fillId="2" borderId="0" xfId="0" applyFont="1" applyFill="1" applyBorder="1" applyAlignment="1">
      <alignment horizontal="center"/>
    </xf>
    <xf numFmtId="0" fontId="20" fillId="0" borderId="0" xfId="2" applyFont="1"/>
    <xf numFmtId="1" fontId="9" fillId="2" borderId="0" xfId="3" applyNumberFormat="1" applyFont="1" applyFill="1" applyBorder="1" applyAlignment="1">
      <alignment horizontal="left" vertical="center"/>
    </xf>
    <xf numFmtId="165" fontId="9" fillId="2" borderId="0" xfId="3" applyNumberFormat="1" applyFont="1" applyFill="1" applyBorder="1" applyAlignment="1">
      <alignment horizontal="center" vertical="center"/>
    </xf>
    <xf numFmtId="0" fontId="7" fillId="2" borderId="0" xfId="0" applyFont="1" applyFill="1" applyBorder="1"/>
    <xf numFmtId="168" fontId="7" fillId="2" borderId="0" xfId="0" applyNumberFormat="1" applyFont="1" applyFill="1" applyBorder="1"/>
    <xf numFmtId="1" fontId="10" fillId="2" borderId="0" xfId="3" applyNumberFormat="1" applyFont="1" applyFill="1" applyBorder="1" applyAlignment="1">
      <alignment horizontal="right" vertical="center"/>
    </xf>
    <xf numFmtId="165" fontId="10" fillId="2" borderId="0" xfId="3" applyNumberFormat="1" applyFont="1" applyFill="1" applyBorder="1" applyAlignment="1">
      <alignment horizontal="center" vertical="center"/>
    </xf>
    <xf numFmtId="0" fontId="7" fillId="2" borderId="1" xfId="7" applyFont="1" applyFill="1" applyBorder="1"/>
    <xf numFmtId="0" fontId="21" fillId="2" borderId="0" xfId="0" applyFont="1" applyFill="1"/>
    <xf numFmtId="0" fontId="22" fillId="2" borderId="0" xfId="0" applyFont="1" applyFill="1"/>
    <xf numFmtId="0" fontId="8" fillId="2" borderId="0" xfId="0" applyFont="1" applyFill="1" applyAlignment="1">
      <alignment vertical="center"/>
    </xf>
    <xf numFmtId="0" fontId="9" fillId="2" borderId="0" xfId="0" applyFont="1" applyFill="1" applyAlignment="1">
      <alignment horizontal="left" vertical="center"/>
    </xf>
    <xf numFmtId="0" fontId="7" fillId="2" borderId="2" xfId="0" applyFont="1" applyFill="1" applyBorder="1"/>
    <xf numFmtId="0" fontId="5" fillId="2" borderId="10" xfId="0" applyFont="1" applyFill="1" applyBorder="1" applyAlignment="1">
      <alignment horizontal="center"/>
    </xf>
    <xf numFmtId="0" fontId="7" fillId="2" borderId="10" xfId="0" applyFont="1" applyFill="1" applyBorder="1" applyAlignment="1">
      <alignment horizontal="center"/>
    </xf>
    <xf numFmtId="0" fontId="5" fillId="2" borderId="9" xfId="0" applyFont="1" applyFill="1" applyBorder="1" applyAlignment="1">
      <alignment horizontal="center"/>
    </xf>
    <xf numFmtId="1" fontId="8" fillId="2" borderId="2" xfId="3" applyNumberFormat="1" applyFont="1" applyFill="1" applyBorder="1" applyAlignment="1">
      <alignment horizontal="left" vertical="center"/>
    </xf>
    <xf numFmtId="165" fontId="8" fillId="2" borderId="3" xfId="3" applyNumberFormat="1" applyFont="1" applyFill="1" applyBorder="1" applyAlignment="1">
      <alignment horizontal="center" vertical="center"/>
    </xf>
    <xf numFmtId="1" fontId="8" fillId="2" borderId="4" xfId="3" applyNumberFormat="1" applyFont="1" applyFill="1" applyBorder="1" applyAlignment="1">
      <alignment horizontal="left" vertical="center"/>
    </xf>
    <xf numFmtId="0" fontId="7" fillId="2" borderId="3" xfId="0" applyFont="1" applyFill="1" applyBorder="1" applyAlignment="1">
      <alignment horizontal="center" vertical="center"/>
    </xf>
    <xf numFmtId="0" fontId="7" fillId="2" borderId="10" xfId="0" applyFont="1" applyFill="1" applyBorder="1" applyAlignment="1">
      <alignment horizontal="center" vertical="center"/>
    </xf>
    <xf numFmtId="165" fontId="8" fillId="2" borderId="10" xfId="3" applyNumberFormat="1" applyFont="1" applyFill="1" applyBorder="1" applyAlignment="1">
      <alignment horizontal="center" vertical="center"/>
    </xf>
    <xf numFmtId="0" fontId="5" fillId="2" borderId="0" xfId="0" quotePrefix="1" applyFont="1" applyFill="1" applyAlignment="1">
      <alignment vertical="center" wrapText="1"/>
    </xf>
    <xf numFmtId="0" fontId="7" fillId="2" borderId="1" xfId="7" applyFont="1" applyFill="1" applyBorder="1" applyAlignment="1">
      <alignment horizontal="center" vertical="top" wrapText="1"/>
    </xf>
    <xf numFmtId="0" fontId="5" fillId="2" borderId="1" xfId="7" applyFont="1" applyFill="1" applyBorder="1" applyAlignment="1">
      <alignment horizontal="center"/>
    </xf>
    <xf numFmtId="0" fontId="7" fillId="2" borderId="2" xfId="0" applyFont="1" applyFill="1" applyBorder="1" applyAlignment="1">
      <alignment horizontal="center" vertical="center"/>
    </xf>
    <xf numFmtId="165" fontId="8" fillId="2" borderId="2" xfId="3" applyNumberFormat="1" applyFont="1" applyFill="1" applyBorder="1" applyAlignment="1">
      <alignment horizontal="center" vertical="center"/>
    </xf>
    <xf numFmtId="165" fontId="8" fillId="2" borderId="4" xfId="3" applyNumberFormat="1" applyFont="1" applyFill="1" applyBorder="1" applyAlignment="1">
      <alignment horizontal="center" vertical="center"/>
    </xf>
    <xf numFmtId="165" fontId="8" fillId="2" borderId="6" xfId="3" applyNumberFormat="1" applyFont="1" applyFill="1" applyBorder="1" applyAlignment="1">
      <alignment horizontal="center" vertical="center"/>
    </xf>
    <xf numFmtId="0" fontId="6" fillId="2" borderId="0" xfId="2" applyFont="1" applyFill="1" applyBorder="1"/>
    <xf numFmtId="0" fontId="7" fillId="2" borderId="10"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8" fillId="2" borderId="1" xfId="0" applyFont="1" applyFill="1" applyBorder="1" applyAlignment="1">
      <alignment vertical="center"/>
    </xf>
    <xf numFmtId="0" fontId="18" fillId="2" borderId="1" xfId="0" applyFont="1" applyFill="1" applyBorder="1" applyAlignment="1">
      <alignment horizontal="left" vertical="top"/>
    </xf>
    <xf numFmtId="0" fontId="8" fillId="2" borderId="1" xfId="0" applyFont="1" applyFill="1" applyBorder="1" applyAlignment="1"/>
    <xf numFmtId="0" fontId="8" fillId="2" borderId="0" xfId="0" applyFont="1" applyFill="1" applyBorder="1" applyAlignment="1">
      <alignment horizontal="left"/>
    </xf>
    <xf numFmtId="0" fontId="9" fillId="2" borderId="1" xfId="0" applyFont="1" applyFill="1" applyBorder="1" applyAlignment="1"/>
    <xf numFmtId="166" fontId="9" fillId="2" borderId="1" xfId="1" applyNumberFormat="1" applyFont="1" applyFill="1" applyBorder="1" applyAlignment="1">
      <alignment horizontal="center" vertical="top"/>
    </xf>
    <xf numFmtId="166" fontId="8" fillId="2" borderId="8" xfId="3" applyNumberFormat="1" applyFont="1" applyFill="1" applyBorder="1" applyAlignment="1">
      <alignment horizontal="center" vertical="center"/>
    </xf>
    <xf numFmtId="166" fontId="10" fillId="2" borderId="8" xfId="3" applyNumberFormat="1" applyFont="1" applyFill="1" applyBorder="1" applyAlignment="1">
      <alignment horizontal="center" vertical="center"/>
    </xf>
    <xf numFmtId="166" fontId="10" fillId="2" borderId="9" xfId="3" applyNumberFormat="1" applyFont="1" applyFill="1" applyBorder="1" applyAlignment="1">
      <alignment horizontal="center" vertical="center"/>
    </xf>
    <xf numFmtId="0" fontId="5" fillId="2" borderId="0" xfId="0" applyFont="1" applyFill="1" applyAlignment="1">
      <alignment vertical="center" wrapText="1"/>
    </xf>
    <xf numFmtId="0" fontId="7" fillId="2" borderId="0" xfId="0" applyFont="1" applyFill="1" applyAlignment="1">
      <alignment vertical="center" wrapText="1"/>
    </xf>
    <xf numFmtId="0" fontId="5" fillId="2" borderId="0" xfId="0" applyFont="1" applyFill="1" applyAlignment="1">
      <alignment horizontal="left" wrapText="1"/>
    </xf>
    <xf numFmtId="0" fontId="9" fillId="2" borderId="1" xfId="0" applyFont="1" applyFill="1" applyBorder="1" applyAlignment="1">
      <alignment horizontal="left" vertical="center"/>
    </xf>
    <xf numFmtId="0" fontId="9" fillId="2" borderId="10" xfId="0" applyFont="1" applyFill="1" applyBorder="1" applyAlignment="1">
      <alignment horizontal="center" vertical="center" wrapText="1"/>
    </xf>
    <xf numFmtId="0" fontId="25" fillId="2" borderId="0" xfId="2" applyFont="1" applyFill="1"/>
    <xf numFmtId="0" fontId="7" fillId="2" borderId="0" xfId="0" applyFont="1" applyFill="1" applyBorder="1" applyAlignment="1">
      <alignment horizontal="right"/>
    </xf>
    <xf numFmtId="0" fontId="7" fillId="2" borderId="0" xfId="0" applyFont="1" applyFill="1" applyBorder="1" applyAlignment="1">
      <alignment horizontal="center"/>
    </xf>
    <xf numFmtId="0" fontId="7" fillId="2" borderId="0" xfId="0" applyFont="1" applyFill="1" applyBorder="1" applyAlignment="1">
      <alignment horizontal="left" vertical="center"/>
    </xf>
    <xf numFmtId="1" fontId="8" fillId="2" borderId="0" xfId="3" applyNumberFormat="1" applyFont="1" applyFill="1" applyBorder="1" applyAlignment="1">
      <alignment horizontal="right" vertical="center"/>
    </xf>
    <xf numFmtId="165" fontId="10" fillId="2" borderId="0" xfId="3" applyNumberFormat="1" applyFont="1" applyFill="1" applyBorder="1" applyAlignment="1">
      <alignment horizontal="right" vertical="center"/>
    </xf>
    <xf numFmtId="0" fontId="5" fillId="2" borderId="0" xfId="0" applyFont="1" applyFill="1" applyBorder="1" applyAlignment="1">
      <alignment vertical="center"/>
    </xf>
    <xf numFmtId="0" fontId="5" fillId="2" borderId="0" xfId="0" applyFont="1" applyFill="1" applyBorder="1" applyAlignment="1">
      <alignment vertical="center" wrapText="1"/>
    </xf>
    <xf numFmtId="0" fontId="20" fillId="0" borderId="0" xfId="2" applyFont="1" applyBorder="1"/>
    <xf numFmtId="1" fontId="9" fillId="2" borderId="10" xfId="0" applyNumberFormat="1" applyFont="1" applyFill="1" applyBorder="1" applyAlignment="1">
      <alignment horizontal="right" vertical="top" wrapText="1"/>
    </xf>
    <xf numFmtId="0" fontId="9" fillId="2" borderId="0" xfId="0" applyFont="1" applyFill="1" applyBorder="1" applyAlignment="1">
      <alignment vertical="center"/>
    </xf>
    <xf numFmtId="1" fontId="9" fillId="2" borderId="0" xfId="0" applyNumberFormat="1" applyFont="1" applyFill="1" applyBorder="1" applyAlignment="1">
      <alignment horizontal="right" vertical="top" wrapText="1"/>
    </xf>
    <xf numFmtId="0" fontId="8" fillId="2" borderId="1" xfId="0" applyFont="1" applyFill="1" applyBorder="1"/>
    <xf numFmtId="165" fontId="8" fillId="2" borderId="12" xfId="0" applyNumberFormat="1" applyFont="1" applyFill="1" applyBorder="1" applyAlignment="1">
      <alignment horizontal="center"/>
    </xf>
    <xf numFmtId="0" fontId="8" fillId="2" borderId="0" xfId="0" applyFont="1" applyFill="1" applyBorder="1"/>
    <xf numFmtId="165" fontId="8" fillId="2" borderId="0" xfId="0" applyNumberFormat="1" applyFont="1" applyFill="1" applyBorder="1"/>
    <xf numFmtId="3" fontId="8" fillId="2" borderId="8" xfId="0" applyNumberFormat="1" applyFont="1" applyFill="1" applyBorder="1"/>
    <xf numFmtId="3" fontId="9" fillId="2" borderId="0" xfId="0" applyNumberFormat="1" applyFont="1" applyFill="1" applyBorder="1"/>
    <xf numFmtId="166" fontId="9" fillId="2" borderId="0" xfId="0" applyNumberFormat="1" applyFont="1" applyFill="1" applyBorder="1"/>
    <xf numFmtId="0" fontId="9" fillId="2" borderId="0" xfId="0" applyFont="1" applyFill="1" applyBorder="1"/>
    <xf numFmtId="0" fontId="8" fillId="2" borderId="0" xfId="0" applyFont="1" applyFill="1" applyBorder="1" applyAlignment="1">
      <alignment vertical="center"/>
    </xf>
    <xf numFmtId="0" fontId="9" fillId="2" borderId="0" xfId="0" applyFont="1" applyFill="1" applyAlignment="1">
      <alignment vertical="center" wrapText="1"/>
    </xf>
    <xf numFmtId="167" fontId="8" fillId="2" borderId="0" xfId="0" applyNumberFormat="1" applyFont="1" applyFill="1" applyAlignment="1">
      <alignment vertical="center"/>
    </xf>
    <xf numFmtId="167" fontId="8" fillId="2" borderId="0" xfId="0" applyNumberFormat="1" applyFont="1" applyFill="1" applyBorder="1" applyAlignment="1">
      <alignment vertical="center"/>
    </xf>
    <xf numFmtId="0" fontId="20" fillId="2" borderId="0" xfId="2" applyFont="1" applyFill="1"/>
    <xf numFmtId="0" fontId="20" fillId="2" borderId="0" xfId="2" applyFont="1" applyFill="1" applyBorder="1"/>
    <xf numFmtId="0" fontId="7" fillId="3" borderId="0" xfId="4" applyFont="1" applyFill="1" applyBorder="1" applyAlignment="1" applyProtection="1">
      <alignment horizontal="center" vertical="center"/>
    </xf>
    <xf numFmtId="0" fontId="5" fillId="3" borderId="0" xfId="4" applyFont="1" applyFill="1" applyBorder="1" applyAlignment="1" applyProtection="1">
      <alignment horizontal="center" vertical="center"/>
    </xf>
    <xf numFmtId="0" fontId="18" fillId="2" borderId="10" xfId="4" applyFont="1" applyFill="1" applyBorder="1" applyAlignment="1" applyProtection="1">
      <alignment horizontal="center" wrapText="1"/>
    </xf>
    <xf numFmtId="0" fontId="18" fillId="2" borderId="0" xfId="4" applyFont="1" applyFill="1" applyBorder="1" applyProtection="1"/>
    <xf numFmtId="168" fontId="17" fillId="2" borderId="0" xfId="4" applyNumberFormat="1" applyFont="1" applyFill="1" applyBorder="1" applyAlignment="1" applyProtection="1">
      <alignment horizontal="right"/>
    </xf>
    <xf numFmtId="0" fontId="17" fillId="2" borderId="0" xfId="4" applyFont="1" applyFill="1" applyProtection="1"/>
    <xf numFmtId="0" fontId="17" fillId="2" borderId="0" xfId="4" applyFont="1" applyFill="1" applyBorder="1" applyProtection="1"/>
    <xf numFmtId="0" fontId="5" fillId="2" borderId="0" xfId="4" applyFont="1" applyFill="1" applyBorder="1" applyProtection="1"/>
    <xf numFmtId="0" fontId="21" fillId="2" borderId="0" xfId="2" applyFont="1" applyFill="1" applyBorder="1" applyProtection="1"/>
    <xf numFmtId="0" fontId="7" fillId="2" borderId="0" xfId="0" applyFont="1" applyFill="1" applyBorder="1" applyAlignment="1">
      <alignment horizontal="center" vertical="center"/>
    </xf>
    <xf numFmtId="0" fontId="7" fillId="2" borderId="0" xfId="0" applyFont="1" applyFill="1" applyBorder="1" applyAlignment="1">
      <alignment vertical="center"/>
    </xf>
    <xf numFmtId="0" fontId="5" fillId="2" borderId="0" xfId="7" applyFont="1" applyFill="1" applyBorder="1"/>
    <xf numFmtId="0" fontId="7" fillId="2" borderId="0" xfId="7" applyFont="1" applyFill="1" applyBorder="1" applyAlignment="1">
      <alignment horizontal="right" vertical="top" wrapText="1"/>
    </xf>
    <xf numFmtId="0" fontId="7" fillId="2" borderId="0" xfId="7" applyFont="1" applyFill="1" applyBorder="1" applyAlignment="1">
      <alignment horizontal="right"/>
    </xf>
    <xf numFmtId="166" fontId="5" fillId="2" borderId="0" xfId="8" applyNumberFormat="1" applyFont="1" applyFill="1" applyBorder="1" applyAlignment="1">
      <alignment horizontal="right"/>
    </xf>
    <xf numFmtId="0" fontId="7" fillId="2" borderId="0" xfId="7" applyFont="1" applyFill="1" applyBorder="1"/>
    <xf numFmtId="166" fontId="7" fillId="2" borderId="0" xfId="8" applyNumberFormat="1" applyFont="1" applyFill="1" applyBorder="1" applyAlignment="1">
      <alignment horizontal="right"/>
    </xf>
    <xf numFmtId="0" fontId="7" fillId="2" borderId="0" xfId="7" applyFont="1" applyFill="1" applyBorder="1" applyAlignment="1">
      <alignment vertical="center"/>
    </xf>
    <xf numFmtId="166" fontId="7" fillId="2" borderId="0" xfId="8" applyNumberFormat="1" applyFont="1" applyFill="1" applyBorder="1" applyAlignment="1">
      <alignment horizontal="right" vertical="center"/>
    </xf>
    <xf numFmtId="0" fontId="5" fillId="2" borderId="0" xfId="7" applyFont="1" applyFill="1" applyBorder="1" applyAlignment="1">
      <alignment vertical="center"/>
    </xf>
    <xf numFmtId="166" fontId="5" fillId="2" borderId="0" xfId="9" applyNumberFormat="1" applyFont="1" applyFill="1" applyBorder="1" applyAlignment="1">
      <alignment horizontal="right" vertical="center" wrapText="1"/>
    </xf>
    <xf numFmtId="166" fontId="5" fillId="2" borderId="0" xfId="9" applyNumberFormat="1" applyFont="1" applyFill="1" applyBorder="1" applyAlignment="1">
      <alignment vertical="center"/>
    </xf>
    <xf numFmtId="0" fontId="8" fillId="2" borderId="0" xfId="7" applyFont="1" applyFill="1" applyBorder="1"/>
    <xf numFmtId="0" fontId="9" fillId="2" borderId="0" xfId="7" applyFont="1" applyFill="1" applyBorder="1" applyAlignment="1">
      <alignment vertical="center"/>
    </xf>
    <xf numFmtId="9" fontId="8" fillId="2" borderId="0" xfId="1" applyFont="1" applyFill="1" applyBorder="1"/>
    <xf numFmtId="0" fontId="8" fillId="2" borderId="0" xfId="8" applyFont="1" applyFill="1" applyBorder="1"/>
    <xf numFmtId="0" fontId="5" fillId="2" borderId="0" xfId="0" applyFont="1" applyFill="1" applyBorder="1" applyAlignment="1">
      <alignment horizontal="center" vertical="center" wrapText="1"/>
    </xf>
    <xf numFmtId="165" fontId="5" fillId="2" borderId="0" xfId="0" applyNumberFormat="1" applyFont="1" applyFill="1"/>
    <xf numFmtId="0" fontId="8" fillId="2" borderId="0" xfId="0" applyNumberFormat="1" applyFont="1" applyFill="1" applyBorder="1" applyAlignment="1">
      <alignment horizontal="left" vertical="center"/>
    </xf>
    <xf numFmtId="0" fontId="8" fillId="2" borderId="0" xfId="0" applyFont="1" applyFill="1" applyBorder="1" applyAlignment="1">
      <alignment horizontal="left" vertical="center"/>
    </xf>
    <xf numFmtId="0" fontId="9" fillId="2" borderId="0" xfId="0" applyFont="1" applyFill="1" applyAlignment="1">
      <alignment vertical="center"/>
    </xf>
    <xf numFmtId="0" fontId="7" fillId="2" borderId="0" xfId="0" applyFont="1" applyFill="1" applyBorder="1" applyAlignment="1">
      <alignment horizontal="right"/>
    </xf>
    <xf numFmtId="0" fontId="5" fillId="0" borderId="1" xfId="0" applyFont="1" applyFill="1" applyBorder="1" applyAlignment="1">
      <alignment vertical="center" wrapText="1"/>
    </xf>
    <xf numFmtId="0" fontId="5" fillId="0" borderId="1" xfId="0" applyFont="1" applyFill="1" applyBorder="1"/>
    <xf numFmtId="0" fontId="9" fillId="2" borderId="0" xfId="0" applyFont="1" applyFill="1" applyAlignment="1">
      <alignment horizontal="left" vertical="center" wrapText="1"/>
    </xf>
    <xf numFmtId="0" fontId="7"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7" fillId="2" borderId="0" xfId="0" applyFont="1" applyFill="1" applyAlignment="1">
      <alignment vertical="center" wrapText="1"/>
    </xf>
    <xf numFmtId="0" fontId="7" fillId="2" borderId="0" xfId="0" applyFont="1" applyFill="1" applyBorder="1" applyAlignment="1">
      <alignment horizontal="right"/>
    </xf>
    <xf numFmtId="0" fontId="7" fillId="2" borderId="0" xfId="0" applyFont="1" applyFill="1" applyBorder="1" applyAlignment="1">
      <alignment horizontal="center" vertical="center" wrapText="1"/>
    </xf>
    <xf numFmtId="0" fontId="14" fillId="2" borderId="0" xfId="7" applyFont="1" applyFill="1" applyBorder="1"/>
    <xf numFmtId="0" fontId="14" fillId="2" borderId="0" xfId="7" applyFont="1" applyFill="1" applyBorder="1" applyAlignment="1">
      <alignment vertical="center"/>
    </xf>
    <xf numFmtId="0" fontId="27" fillId="2" borderId="0" xfId="0" applyFont="1" applyFill="1"/>
    <xf numFmtId="0" fontId="5" fillId="2" borderId="0" xfId="0" applyFont="1" applyFill="1" applyAlignment="1">
      <alignment vertical="center" wrapText="1"/>
    </xf>
    <xf numFmtId="0" fontId="26" fillId="0" borderId="0" xfId="2" applyFont="1" applyBorder="1"/>
    <xf numFmtId="0" fontId="8" fillId="2" borderId="8" xfId="0" applyFont="1" applyFill="1" applyBorder="1" applyAlignment="1">
      <alignment horizontal="center"/>
    </xf>
    <xf numFmtId="0" fontId="9" fillId="2" borderId="8" xfId="0" applyFont="1" applyFill="1" applyBorder="1" applyAlignment="1">
      <alignment horizontal="center"/>
    </xf>
    <xf numFmtId="0" fontId="8" fillId="2" borderId="9" xfId="0" applyFont="1" applyFill="1" applyBorder="1" applyAlignment="1">
      <alignment horizontal="center"/>
    </xf>
    <xf numFmtId="0" fontId="9" fillId="2" borderId="0" xfId="0" applyFont="1" applyFill="1" applyBorder="1" applyAlignment="1">
      <alignment horizontal="right"/>
    </xf>
    <xf numFmtId="0" fontId="28" fillId="2" borderId="0" xfId="0" applyFont="1" applyFill="1" applyAlignment="1">
      <alignment vertical="center"/>
    </xf>
    <xf numFmtId="0" fontId="8" fillId="2" borderId="0" xfId="0" applyFont="1" applyFill="1" applyAlignment="1">
      <alignment horizontal="center"/>
    </xf>
    <xf numFmtId="1" fontId="9" fillId="2" borderId="1" xfId="3" applyNumberFormat="1" applyFont="1" applyFill="1" applyBorder="1" applyAlignment="1">
      <alignment horizontal="center" vertical="center"/>
    </xf>
    <xf numFmtId="0" fontId="29" fillId="2" borderId="0" xfId="0" applyFont="1" applyFill="1"/>
    <xf numFmtId="165" fontId="5" fillId="2" borderId="0" xfId="0" applyNumberFormat="1" applyFont="1" applyFill="1" applyBorder="1" applyAlignment="1">
      <alignment horizontal="center" vertical="center"/>
    </xf>
    <xf numFmtId="0" fontId="5" fillId="2" borderId="2" xfId="0" applyFont="1" applyFill="1" applyBorder="1"/>
    <xf numFmtId="0" fontId="2" fillId="0" borderId="1" xfId="2" applyFont="1" applyFill="1" applyBorder="1" applyAlignment="1">
      <alignment horizontal="center" vertical="center"/>
    </xf>
    <xf numFmtId="166" fontId="9" fillId="2" borderId="0" xfId="0" applyNumberFormat="1" applyFont="1" applyFill="1" applyBorder="1" applyAlignment="1" applyProtection="1">
      <alignment vertical="center"/>
    </xf>
    <xf numFmtId="166" fontId="9" fillId="2" borderId="9" xfId="0" applyNumberFormat="1" applyFont="1" applyFill="1" applyBorder="1" applyAlignment="1" applyProtection="1">
      <alignment horizontal="center" vertical="center"/>
    </xf>
    <xf numFmtId="166" fontId="9" fillId="2" borderId="6" xfId="0" applyNumberFormat="1" applyFont="1" applyFill="1" applyBorder="1" applyAlignment="1" applyProtection="1">
      <alignment horizontal="center" vertical="center"/>
    </xf>
    <xf numFmtId="166" fontId="9" fillId="2" borderId="1" xfId="0" applyNumberFormat="1" applyFont="1" applyFill="1" applyBorder="1" applyAlignment="1" applyProtection="1">
      <alignment horizontal="center" vertical="center"/>
    </xf>
    <xf numFmtId="166" fontId="9" fillId="2" borderId="0" xfId="0" applyNumberFormat="1" applyFont="1" applyFill="1" applyBorder="1" applyAlignment="1" applyProtection="1">
      <alignment horizontal="center" vertical="center"/>
    </xf>
    <xf numFmtId="166" fontId="30" fillId="2" borderId="4" xfId="0" applyNumberFormat="1" applyFont="1" applyFill="1" applyBorder="1" applyAlignment="1" applyProtection="1">
      <alignment vertical="center"/>
    </xf>
    <xf numFmtId="166" fontId="30" fillId="2" borderId="0" xfId="0" applyNumberFormat="1" applyFont="1" applyFill="1" applyBorder="1" applyAlignment="1" applyProtection="1">
      <alignment vertical="center"/>
    </xf>
    <xf numFmtId="0" fontId="30" fillId="2" borderId="4" xfId="0" applyFont="1" applyFill="1" applyBorder="1" applyAlignment="1" applyProtection="1">
      <alignment vertical="center"/>
    </xf>
    <xf numFmtId="166" fontId="31" fillId="2" borderId="4" xfId="0" applyNumberFormat="1" applyFont="1" applyFill="1" applyBorder="1" applyAlignment="1" applyProtection="1">
      <alignment vertical="center"/>
    </xf>
    <xf numFmtId="166" fontId="31" fillId="2" borderId="0" xfId="0" applyNumberFormat="1" applyFont="1" applyFill="1" applyBorder="1" applyAlignment="1" applyProtection="1">
      <alignment vertical="center"/>
    </xf>
    <xf numFmtId="0" fontId="5" fillId="3" borderId="4" xfId="4" applyFont="1" applyFill="1" applyBorder="1" applyAlignment="1" applyProtection="1">
      <alignment horizontal="left" vertical="center"/>
    </xf>
    <xf numFmtId="0" fontId="7" fillId="3" borderId="11" xfId="4" applyFont="1" applyFill="1" applyBorder="1" applyAlignment="1" applyProtection="1">
      <alignment horizontal="left" vertical="center"/>
    </xf>
    <xf numFmtId="0" fontId="5" fillId="3" borderId="2" xfId="4" applyFont="1" applyFill="1" applyBorder="1" applyAlignment="1" applyProtection="1">
      <alignment horizontal="left" vertical="center"/>
    </xf>
    <xf numFmtId="0" fontId="32" fillId="3" borderId="4" xfId="4" applyFont="1" applyFill="1" applyBorder="1" applyAlignment="1" applyProtection="1">
      <alignment horizontal="left" vertical="center"/>
    </xf>
    <xf numFmtId="0" fontId="18" fillId="2" borderId="17" xfId="4" applyFont="1" applyFill="1" applyBorder="1" applyAlignment="1" applyProtection="1">
      <alignment horizontal="center" wrapText="1"/>
    </xf>
    <xf numFmtId="166" fontId="18" fillId="2" borderId="0" xfId="4" applyNumberFormat="1" applyFont="1" applyFill="1" applyBorder="1" applyAlignment="1" applyProtection="1">
      <alignment horizontal="center"/>
    </xf>
    <xf numFmtId="0" fontId="29" fillId="0" borderId="0" xfId="2" applyFont="1"/>
    <xf numFmtId="3" fontId="8" fillId="2" borderId="8" xfId="3" applyNumberFormat="1" applyFont="1" applyFill="1" applyBorder="1" applyAlignment="1">
      <alignment horizontal="center" vertical="center"/>
    </xf>
    <xf numFmtId="1" fontId="9" fillId="2" borderId="1" xfId="3" applyNumberFormat="1" applyFont="1" applyFill="1" applyBorder="1" applyAlignment="1">
      <alignment horizontal="left" vertical="center"/>
    </xf>
    <xf numFmtId="0" fontId="9" fillId="2" borderId="0" xfId="0" applyFont="1" applyFill="1" applyBorder="1" applyAlignment="1">
      <alignment horizontal="left" vertical="center"/>
    </xf>
    <xf numFmtId="0" fontId="9" fillId="0" borderId="10" xfId="0" applyFont="1" applyFill="1" applyBorder="1" applyAlignment="1">
      <alignment horizontal="center"/>
    </xf>
    <xf numFmtId="3" fontId="9" fillId="2" borderId="1" xfId="3" applyNumberFormat="1" applyFont="1" applyFill="1" applyBorder="1" applyAlignment="1">
      <alignment horizontal="center" vertical="center"/>
    </xf>
    <xf numFmtId="15" fontId="5" fillId="2" borderId="0" xfId="0" quotePrefix="1" applyNumberFormat="1" applyFont="1" applyFill="1" applyAlignment="1">
      <alignment vertical="center" wrapText="1"/>
    </xf>
    <xf numFmtId="166" fontId="8" fillId="2" borderId="1" xfId="11" applyNumberFormat="1" applyFont="1" applyFill="1" applyBorder="1" applyAlignment="1">
      <alignment horizontal="center" vertical="center"/>
    </xf>
    <xf numFmtId="0" fontId="5" fillId="2" borderId="0" xfId="0" applyFont="1" applyFill="1" applyAlignment="1">
      <alignment horizontal="left" vertical="center"/>
    </xf>
    <xf numFmtId="0" fontId="4" fillId="2" borderId="0" xfId="0" applyFont="1" applyFill="1"/>
    <xf numFmtId="0" fontId="9" fillId="2" borderId="11" xfId="0" applyFont="1" applyFill="1" applyBorder="1" applyAlignment="1">
      <alignment horizontal="center" vertical="center" wrapText="1"/>
    </xf>
    <xf numFmtId="0" fontId="5" fillId="2" borderId="2" xfId="0" applyFont="1" applyFill="1" applyBorder="1" applyAlignment="1" applyProtection="1">
      <alignment horizontal="left" vertical="center" wrapText="1"/>
    </xf>
    <xf numFmtId="0" fontId="5" fillId="2" borderId="8" xfId="0" applyFont="1" applyFill="1" applyBorder="1" applyAlignment="1">
      <alignment horizontal="center" vertical="center"/>
    </xf>
    <xf numFmtId="0" fontId="5" fillId="2" borderId="4" xfId="0" applyFont="1" applyFill="1" applyBorder="1" applyAlignment="1" applyProtection="1">
      <alignment horizontal="left" vertical="center" wrapText="1"/>
    </xf>
    <xf numFmtId="166" fontId="5" fillId="2" borderId="4" xfId="0" applyNumberFormat="1"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pplyProtection="1">
      <alignment horizontal="left" vertical="center" wrapText="1"/>
    </xf>
    <xf numFmtId="0" fontId="5" fillId="2" borderId="6"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0" xfId="0" applyFont="1" applyFill="1" applyAlignment="1" applyProtection="1"/>
    <xf numFmtId="3" fontId="5" fillId="2" borderId="0" xfId="0" applyNumberFormat="1" applyFont="1" applyFill="1" applyAlignment="1" applyProtection="1"/>
    <xf numFmtId="0" fontId="7" fillId="2" borderId="0" xfId="0" applyFont="1" applyFill="1" applyBorder="1" applyAlignment="1">
      <alignment horizontal="center" vertical="center" wrapText="1"/>
    </xf>
    <xf numFmtId="3" fontId="9" fillId="2" borderId="1" xfId="0" applyNumberFormat="1" applyFont="1" applyFill="1" applyBorder="1" applyAlignment="1" applyProtection="1">
      <alignment horizontal="center" vertical="center" wrapText="1"/>
    </xf>
    <xf numFmtId="3" fontId="5" fillId="2" borderId="10" xfId="0" applyNumberFormat="1" applyFont="1" applyFill="1" applyBorder="1" applyAlignment="1" applyProtection="1">
      <alignment horizontal="center" vertical="center"/>
    </xf>
    <xf numFmtId="0" fontId="9" fillId="2" borderId="8" xfId="0" applyFont="1" applyFill="1" applyBorder="1" applyAlignment="1">
      <alignment horizontal="center" vertical="center"/>
    </xf>
    <xf numFmtId="3" fontId="5" fillId="2" borderId="8" xfId="0" applyNumberFormat="1" applyFont="1" applyFill="1" applyBorder="1" applyAlignment="1" applyProtection="1">
      <alignment horizontal="center" vertical="center"/>
    </xf>
    <xf numFmtId="166" fontId="9" fillId="2" borderId="8" xfId="0" applyNumberFormat="1" applyFont="1" applyFill="1" applyBorder="1" applyAlignment="1">
      <alignment horizontal="center" vertical="center"/>
    </xf>
    <xf numFmtId="3" fontId="5" fillId="2" borderId="9" xfId="0" applyNumberFormat="1" applyFont="1" applyFill="1" applyBorder="1" applyAlignment="1" applyProtection="1">
      <alignment horizontal="center" vertical="center"/>
    </xf>
    <xf numFmtId="166" fontId="9" fillId="2" borderId="9" xfId="0" applyNumberFormat="1" applyFont="1" applyFill="1" applyBorder="1" applyAlignment="1">
      <alignment horizontal="center" vertical="center"/>
    </xf>
    <xf numFmtId="168" fontId="5" fillId="2" borderId="0" xfId="1" applyNumberFormat="1" applyFont="1" applyFill="1"/>
    <xf numFmtId="0" fontId="9" fillId="2" borderId="0" xfId="0" applyFont="1" applyFill="1" applyAlignment="1">
      <alignment vertical="center" wrapText="1"/>
    </xf>
    <xf numFmtId="3" fontId="8" fillId="2" borderId="1" xfId="3" applyNumberFormat="1" applyFont="1" applyFill="1" applyBorder="1" applyAlignment="1">
      <alignment horizontal="center" vertical="center"/>
    </xf>
    <xf numFmtId="0" fontId="5" fillId="2" borderId="0" xfId="0" applyFont="1" applyFill="1" applyAlignment="1">
      <alignment wrapText="1"/>
    </xf>
    <xf numFmtId="0" fontId="7" fillId="2" borderId="0" xfId="0" applyFont="1" applyFill="1" applyBorder="1" applyAlignment="1">
      <alignment horizontal="right"/>
    </xf>
    <xf numFmtId="3" fontId="10" fillId="2" borderId="8" xfId="3" applyNumberFormat="1" applyFont="1" applyFill="1" applyBorder="1" applyAlignment="1">
      <alignment horizontal="center" vertical="center"/>
    </xf>
    <xf numFmtId="3" fontId="8" fillId="2" borderId="9" xfId="3" applyNumberFormat="1" applyFont="1" applyFill="1" applyBorder="1" applyAlignment="1">
      <alignment horizontal="center" vertical="center"/>
    </xf>
    <xf numFmtId="1" fontId="8" fillId="2" borderId="8" xfId="0" applyNumberFormat="1" applyFont="1" applyFill="1" applyBorder="1" applyAlignment="1">
      <alignment horizontal="center"/>
    </xf>
    <xf numFmtId="1" fontId="8" fillId="2" borderId="5" xfId="0" applyNumberFormat="1" applyFont="1" applyFill="1" applyBorder="1" applyAlignment="1">
      <alignment horizontal="center"/>
    </xf>
    <xf numFmtId="0" fontId="29" fillId="2" borderId="0" xfId="2" applyFont="1" applyFill="1"/>
    <xf numFmtId="0" fontId="29" fillId="2" borderId="0" xfId="2" applyFont="1" applyFill="1" applyBorder="1"/>
    <xf numFmtId="166" fontId="8" fillId="2" borderId="10" xfId="0" applyNumberFormat="1" applyFont="1" applyFill="1" applyBorder="1" applyAlignment="1">
      <alignment horizontal="center"/>
    </xf>
    <xf numFmtId="166" fontId="8" fillId="2" borderId="17" xfId="0" applyNumberFormat="1" applyFont="1" applyFill="1" applyBorder="1" applyAlignment="1">
      <alignment horizontal="center"/>
    </xf>
    <xf numFmtId="166" fontId="8" fillId="2" borderId="8" xfId="0" applyNumberFormat="1" applyFont="1" applyFill="1" applyBorder="1" applyAlignment="1">
      <alignment horizontal="center"/>
    </xf>
    <xf numFmtId="166" fontId="8" fillId="2" borderId="0" xfId="0" applyNumberFormat="1" applyFont="1" applyFill="1" applyBorder="1" applyAlignment="1">
      <alignment horizontal="center"/>
    </xf>
    <xf numFmtId="166" fontId="10" fillId="2" borderId="8" xfId="0" applyNumberFormat="1" applyFont="1" applyFill="1" applyBorder="1" applyAlignment="1">
      <alignment horizontal="center"/>
    </xf>
    <xf numFmtId="166" fontId="10" fillId="2" borderId="0" xfId="0" applyNumberFormat="1" applyFont="1" applyFill="1" applyBorder="1" applyAlignment="1">
      <alignment horizontal="center"/>
    </xf>
    <xf numFmtId="166" fontId="9" fillId="2" borderId="1" xfId="0" applyNumberFormat="1" applyFont="1" applyFill="1" applyBorder="1" applyAlignment="1">
      <alignment horizontal="center"/>
    </xf>
    <xf numFmtId="166" fontId="9" fillId="2" borderId="16" xfId="0" applyNumberFormat="1" applyFont="1" applyFill="1" applyBorder="1" applyAlignment="1">
      <alignment horizontal="center"/>
    </xf>
    <xf numFmtId="0" fontId="8" fillId="2" borderId="0" xfId="0" applyFont="1" applyFill="1" applyBorder="1" applyAlignment="1"/>
    <xf numFmtId="1" fontId="8" fillId="2" borderId="6" xfId="3" applyNumberFormat="1" applyFont="1" applyFill="1" applyBorder="1" applyAlignment="1">
      <alignment horizontal="left" vertical="center"/>
    </xf>
    <xf numFmtId="0" fontId="29" fillId="0" borderId="0" xfId="2" applyFont="1" applyBorder="1"/>
    <xf numFmtId="166" fontId="5" fillId="2" borderId="1" xfId="7" applyNumberFormat="1" applyFont="1" applyFill="1" applyBorder="1" applyAlignment="1">
      <alignment horizontal="center"/>
    </xf>
    <xf numFmtId="166" fontId="7" fillId="2" borderId="1" xfId="7" applyNumberFormat="1" applyFont="1" applyFill="1" applyBorder="1" applyAlignment="1">
      <alignment horizontal="center"/>
    </xf>
    <xf numFmtId="166" fontId="31" fillId="2" borderId="11" xfId="0" applyNumberFormat="1" applyFont="1" applyFill="1" applyBorder="1" applyAlignment="1" applyProtection="1">
      <alignment vertical="center"/>
    </xf>
    <xf numFmtId="1" fontId="31" fillId="2" borderId="1" xfId="0" applyNumberFormat="1" applyFont="1" applyFill="1" applyBorder="1" applyAlignment="1" applyProtection="1">
      <alignment horizontal="center" vertical="center"/>
    </xf>
    <xf numFmtId="1" fontId="31" fillId="2" borderId="11" xfId="0" applyNumberFormat="1" applyFont="1" applyFill="1" applyBorder="1" applyAlignment="1" applyProtection="1">
      <alignment horizontal="center" vertical="center"/>
    </xf>
    <xf numFmtId="1" fontId="30" fillId="2" borderId="10" xfId="0" applyNumberFormat="1" applyFont="1" applyFill="1" applyBorder="1" applyAlignment="1" applyProtection="1">
      <alignment horizontal="center" vertical="center"/>
    </xf>
    <xf numFmtId="1" fontId="30" fillId="2" borderId="2" xfId="0" applyNumberFormat="1" applyFont="1" applyFill="1" applyBorder="1" applyAlignment="1" applyProtection="1">
      <alignment horizontal="center" vertical="center"/>
    </xf>
    <xf numFmtId="1" fontId="30" fillId="2" borderId="8" xfId="0" applyNumberFormat="1" applyFont="1" applyFill="1" applyBorder="1" applyAlignment="1" applyProtection="1">
      <alignment horizontal="center" vertical="center"/>
    </xf>
    <xf numFmtId="1" fontId="30" fillId="2" borderId="4" xfId="0" applyNumberFormat="1" applyFont="1" applyFill="1" applyBorder="1" applyAlignment="1" applyProtection="1">
      <alignment horizontal="center" vertical="center"/>
    </xf>
    <xf numFmtId="1" fontId="31" fillId="2" borderId="8" xfId="0" applyNumberFormat="1" applyFont="1" applyFill="1" applyBorder="1" applyAlignment="1" applyProtection="1">
      <alignment horizontal="center" vertical="center"/>
    </xf>
    <xf numFmtId="1" fontId="31" fillId="2" borderId="4" xfId="0" applyNumberFormat="1" applyFont="1" applyFill="1" applyBorder="1" applyAlignment="1" applyProtection="1">
      <alignment horizontal="center" vertical="center"/>
    </xf>
    <xf numFmtId="3" fontId="9" fillId="2" borderId="10" xfId="3" applyNumberFormat="1" applyFont="1" applyFill="1" applyBorder="1" applyAlignment="1">
      <alignment horizontal="center" vertical="center"/>
    </xf>
    <xf numFmtId="3" fontId="8" fillId="2" borderId="10" xfId="3" applyNumberFormat="1" applyFont="1" applyFill="1" applyBorder="1" applyAlignment="1">
      <alignment horizontal="center" vertical="center"/>
    </xf>
    <xf numFmtId="3" fontId="8" fillId="2" borderId="3" xfId="3" applyNumberFormat="1" applyFont="1" applyFill="1" applyBorder="1" applyAlignment="1">
      <alignment horizontal="center" vertical="center"/>
    </xf>
    <xf numFmtId="3" fontId="9" fillId="2" borderId="8" xfId="3" applyNumberFormat="1" applyFont="1" applyFill="1" applyBorder="1" applyAlignment="1">
      <alignment horizontal="center" vertical="center"/>
    </xf>
    <xf numFmtId="3" fontId="8" fillId="2" borderId="5" xfId="3" applyNumberFormat="1" applyFont="1" applyFill="1" applyBorder="1" applyAlignment="1">
      <alignment horizontal="center" vertical="center"/>
    </xf>
    <xf numFmtId="1" fontId="9" fillId="2" borderId="11" xfId="3" applyNumberFormat="1" applyFont="1" applyFill="1" applyBorder="1" applyAlignment="1">
      <alignment horizontal="left" vertical="center"/>
    </xf>
    <xf numFmtId="3" fontId="9" fillId="2" borderId="12" xfId="3" applyNumberFormat="1" applyFont="1" applyFill="1" applyBorder="1" applyAlignment="1">
      <alignment horizontal="center" vertical="center"/>
    </xf>
    <xf numFmtId="165" fontId="8" fillId="2" borderId="14" xfId="3" applyNumberFormat="1" applyFont="1" applyFill="1" applyBorder="1" applyAlignment="1">
      <alignment horizontal="center" vertical="center"/>
    </xf>
    <xf numFmtId="165" fontId="8" fillId="2" borderId="15" xfId="3" applyNumberFormat="1" applyFont="1" applyFill="1" applyBorder="1" applyAlignment="1">
      <alignment horizontal="center" vertical="center"/>
    </xf>
    <xf numFmtId="0" fontId="34" fillId="2" borderId="0" xfId="0" applyFont="1" applyFill="1"/>
    <xf numFmtId="165" fontId="10" fillId="2" borderId="9" xfId="3" applyNumberFormat="1" applyFont="1" applyFill="1" applyBorder="1" applyAlignment="1">
      <alignment horizontal="center" vertical="center"/>
    </xf>
    <xf numFmtId="0" fontId="9" fillId="2" borderId="0" xfId="0" applyFont="1" applyFill="1"/>
    <xf numFmtId="0" fontId="8" fillId="2" borderId="0" xfId="0" applyFont="1" applyFill="1" applyAlignment="1">
      <alignment horizontal="left"/>
    </xf>
    <xf numFmtId="1" fontId="8" fillId="2" borderId="0" xfId="0" applyNumberFormat="1" applyFont="1" applyFill="1" applyAlignment="1">
      <alignment horizontal="center"/>
    </xf>
    <xf numFmtId="3" fontId="8" fillId="2" borderId="0" xfId="0" applyNumberFormat="1" applyFont="1" applyFill="1" applyBorder="1"/>
    <xf numFmtId="168" fontId="8" fillId="2" borderId="0" xfId="1" applyNumberFormat="1" applyFont="1" applyFill="1" applyBorder="1"/>
    <xf numFmtId="0" fontId="7" fillId="2" borderId="0" xfId="0" applyFont="1" applyFill="1" applyAlignment="1" applyProtection="1"/>
    <xf numFmtId="0" fontId="33" fillId="2" borderId="0" xfId="0" applyFont="1" applyFill="1" applyAlignment="1">
      <alignment vertical="center" wrapText="1"/>
    </xf>
    <xf numFmtId="1" fontId="8" fillId="2" borderId="3" xfId="0" applyNumberFormat="1" applyFont="1" applyFill="1" applyBorder="1" applyAlignment="1">
      <alignment horizontal="center"/>
    </xf>
    <xf numFmtId="1" fontId="8" fillId="2" borderId="7" xfId="0" applyNumberFormat="1" applyFont="1" applyFill="1" applyBorder="1" applyAlignment="1">
      <alignment horizontal="center"/>
    </xf>
    <xf numFmtId="1" fontId="9" fillId="2" borderId="9" xfId="0" applyNumberFormat="1" applyFont="1" applyFill="1" applyBorder="1" applyAlignment="1">
      <alignment horizontal="center"/>
    </xf>
    <xf numFmtId="1" fontId="8" fillId="2" borderId="10" xfId="0" applyNumberFormat="1" applyFont="1" applyFill="1" applyBorder="1" applyAlignment="1">
      <alignment horizontal="center"/>
    </xf>
    <xf numFmtId="1" fontId="8" fillId="2" borderId="9" xfId="0" applyNumberFormat="1" applyFont="1" applyFill="1" applyBorder="1" applyAlignment="1">
      <alignment horizontal="center"/>
    </xf>
    <xf numFmtId="0" fontId="8" fillId="2" borderId="9" xfId="0" applyFont="1" applyFill="1" applyBorder="1"/>
    <xf numFmtId="0" fontId="8" fillId="2" borderId="0" xfId="0" quotePrefix="1" applyFont="1" applyFill="1" applyAlignment="1">
      <alignment vertical="center"/>
    </xf>
    <xf numFmtId="165" fontId="9" fillId="2" borderId="1" xfId="3" applyNumberFormat="1" applyFont="1" applyFill="1" applyBorder="1" applyAlignment="1">
      <alignment horizontal="center" vertical="center"/>
    </xf>
    <xf numFmtId="0" fontId="26" fillId="2" borderId="0" xfId="2" applyFont="1" applyFill="1" applyBorder="1"/>
    <xf numFmtId="0" fontId="24" fillId="2" borderId="0" xfId="0" applyFont="1" applyFill="1" applyAlignment="1">
      <alignment vertical="center"/>
    </xf>
    <xf numFmtId="0" fontId="5" fillId="2" borderId="0" xfId="0" applyFont="1" applyFill="1" applyAlignment="1"/>
    <xf numFmtId="0" fontId="7" fillId="2" borderId="1" xfId="0" applyFont="1" applyFill="1" applyBorder="1" applyAlignment="1">
      <alignment horizontal="center" vertical="top" wrapText="1"/>
    </xf>
    <xf numFmtId="0" fontId="7" fillId="2" borderId="0" xfId="0" applyFont="1" applyFill="1" applyAlignment="1">
      <alignment horizontal="left" vertical="center" wrapText="1"/>
    </xf>
    <xf numFmtId="0" fontId="9" fillId="2" borderId="0" xfId="0" applyFont="1" applyFill="1" applyAlignment="1">
      <alignment horizontal="left" vertical="center" wrapText="1"/>
    </xf>
    <xf numFmtId="0" fontId="7" fillId="2" borderId="0"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vertical="center" wrapText="1"/>
    </xf>
    <xf numFmtId="0" fontId="9" fillId="0" borderId="0" xfId="0" applyFont="1" applyAlignment="1">
      <alignment vertical="center" wrapText="1"/>
    </xf>
    <xf numFmtId="0" fontId="7" fillId="2" borderId="0" xfId="0" applyFont="1" applyFill="1" applyAlignment="1">
      <alignment vertical="center" wrapText="1"/>
    </xf>
    <xf numFmtId="0" fontId="8" fillId="2" borderId="0" xfId="0" applyFont="1" applyFill="1" applyAlignment="1">
      <alignment horizontal="left" vertical="center" wrapText="1"/>
    </xf>
    <xf numFmtId="0" fontId="9" fillId="2" borderId="0" xfId="0" applyFont="1" applyFill="1" applyBorder="1" applyAlignment="1">
      <alignment vertical="center" wrapText="1"/>
    </xf>
    <xf numFmtId="0" fontId="9" fillId="2" borderId="0" xfId="0" applyFont="1" applyFill="1" applyAlignment="1">
      <alignment vertical="center" wrapText="1"/>
    </xf>
    <xf numFmtId="0" fontId="5" fillId="2" borderId="0" xfId="0" quotePrefix="1" applyFont="1" applyFill="1" applyBorder="1" applyAlignment="1">
      <alignment horizontal="left" vertical="center" wrapText="1"/>
    </xf>
    <xf numFmtId="0" fontId="8" fillId="2" borderId="0" xfId="0" quotePrefix="1" applyFont="1" applyFill="1" applyAlignment="1">
      <alignment horizontal="left" vertical="center" wrapText="1"/>
    </xf>
    <xf numFmtId="0" fontId="5" fillId="2" borderId="0" xfId="0" applyFont="1" applyFill="1" applyBorder="1" applyAlignment="1">
      <alignment wrapText="1"/>
    </xf>
    <xf numFmtId="0" fontId="8" fillId="2" borderId="0" xfId="0" applyFont="1" applyFill="1" applyAlignment="1">
      <alignment horizontal="left" wrapText="1"/>
    </xf>
    <xf numFmtId="0" fontId="5" fillId="2" borderId="0" xfId="0" applyFont="1" applyFill="1" applyBorder="1" applyAlignment="1">
      <alignment horizontal="left" wrapText="1"/>
    </xf>
    <xf numFmtId="0" fontId="5" fillId="2" borderId="0" xfId="0" applyFont="1" applyFill="1" applyAlignment="1">
      <alignment wrapText="1"/>
    </xf>
    <xf numFmtId="166" fontId="9" fillId="2" borderId="11" xfId="0" applyNumberFormat="1" applyFont="1" applyFill="1" applyBorder="1" applyAlignment="1" applyProtection="1">
      <alignment horizontal="center" vertical="center"/>
    </xf>
    <xf numFmtId="166" fontId="9" fillId="2" borderId="0" xfId="0" applyNumberFormat="1" applyFont="1" applyFill="1" applyBorder="1" applyAlignment="1" applyProtection="1">
      <alignment horizontal="center" vertical="center"/>
    </xf>
    <xf numFmtId="166" fontId="9" fillId="2" borderId="16" xfId="0" applyNumberFormat="1" applyFont="1" applyFill="1" applyBorder="1" applyAlignment="1" applyProtection="1">
      <alignment horizontal="center" vertical="center"/>
    </xf>
    <xf numFmtId="166" fontId="9" fillId="2" borderId="12" xfId="0" applyNumberFormat="1" applyFont="1" applyFill="1" applyBorder="1" applyAlignment="1" applyProtection="1">
      <alignment horizontal="center" vertical="center"/>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0" xfId="0" applyFont="1" applyFill="1" applyBorder="1" applyAlignment="1">
      <alignment horizontal="right"/>
    </xf>
    <xf numFmtId="0" fontId="7" fillId="2" borderId="0" xfId="0" applyFont="1" applyFill="1" applyBorder="1" applyAlignment="1">
      <alignment horizontal="center" vertical="center" wrapText="1"/>
    </xf>
    <xf numFmtId="0" fontId="7" fillId="2" borderId="5" xfId="0" applyFont="1" applyFill="1" applyBorder="1" applyAlignment="1">
      <alignment horizontal="right"/>
    </xf>
    <xf numFmtId="0" fontId="7" fillId="2" borderId="7" xfId="0" applyFont="1" applyFill="1" applyBorder="1" applyAlignment="1">
      <alignment horizontal="right"/>
    </xf>
    <xf numFmtId="0" fontId="7" fillId="2" borderId="0" xfId="0" applyFont="1" applyFill="1" applyBorder="1" applyAlignment="1">
      <alignment vertical="center" wrapText="1"/>
    </xf>
    <xf numFmtId="0" fontId="5" fillId="2" borderId="0" xfId="0" applyFont="1" applyFill="1" applyAlignment="1">
      <alignment vertical="center" wrapText="1"/>
    </xf>
    <xf numFmtId="0" fontId="5" fillId="0" borderId="0" xfId="0" applyFont="1" applyAlignment="1">
      <alignment vertical="center" wrapText="1"/>
    </xf>
    <xf numFmtId="0" fontId="9" fillId="2" borderId="0" xfId="0" applyFont="1" applyFill="1" applyBorder="1" applyAlignment="1">
      <alignment horizontal="right"/>
    </xf>
    <xf numFmtId="0" fontId="9" fillId="2" borderId="0" xfId="0" applyFont="1" applyFill="1" applyBorder="1" applyAlignment="1">
      <alignment horizontal="left" vertical="center"/>
    </xf>
    <xf numFmtId="0" fontId="5" fillId="2" borderId="0" xfId="0" applyFont="1" applyFill="1" applyAlignment="1">
      <alignment horizontal="left" wrapText="1"/>
    </xf>
    <xf numFmtId="3" fontId="9" fillId="2" borderId="1" xfId="0" applyNumberFormat="1" applyFont="1" applyFill="1" applyBorder="1" applyAlignment="1" applyProtection="1">
      <alignment horizontal="center" vertical="center" wrapText="1"/>
    </xf>
  </cellXfs>
  <cellStyles count="12">
    <cellStyle name="Lien hypertexte" xfId="2" builtinId="8"/>
    <cellStyle name="Milliers 2" xfId="3"/>
    <cellStyle name="Normal" xfId="0" builtinId="0"/>
    <cellStyle name="Normal 15" xfId="4"/>
    <cellStyle name="Normal 2" xfId="10"/>
    <cellStyle name="Normal 2 2" xfId="11"/>
    <cellStyle name="Normal 2 2 2" xfId="5"/>
    <cellStyle name="Normal 3 2" xfId="6"/>
    <cellStyle name="Normal_Benchmarks - LLL" xfId="7"/>
    <cellStyle name="Normal_calcul RERS 2007 Indicateur 8-N Lisbonne" xfId="8"/>
    <cellStyle name="Normal_RERS09 8-27" xfId="9"/>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2449114</xdr:colOff>
      <xdr:row>7</xdr:row>
      <xdr:rowOff>30392</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49114" cy="136389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abSelected="1" zoomScale="85" zoomScaleNormal="85" workbookViewId="0"/>
  </sheetViews>
  <sheetFormatPr baseColWidth="10" defaultColWidth="11.42578125" defaultRowHeight="15" x14ac:dyDescent="0.25"/>
  <cols>
    <col min="1" max="1" width="37.42578125" style="34" customWidth="1"/>
    <col min="2" max="2" width="13.85546875" style="34" customWidth="1"/>
    <col min="3" max="3" width="92.42578125" style="34" customWidth="1"/>
    <col min="4" max="4" width="17.140625" style="34" customWidth="1"/>
    <col min="5" max="16384" width="11.42578125" style="34"/>
  </cols>
  <sheetData>
    <row r="1" spans="1:10" x14ac:dyDescent="0.25">
      <c r="A1" s="3"/>
      <c r="B1" s="33"/>
      <c r="C1" s="3"/>
      <c r="D1" s="3"/>
      <c r="E1" s="3"/>
      <c r="F1" s="3"/>
      <c r="G1" s="3"/>
      <c r="H1" s="3"/>
      <c r="I1" s="3"/>
      <c r="J1" s="3"/>
    </row>
    <row r="2" spans="1:10" x14ac:dyDescent="0.25">
      <c r="A2" s="3"/>
      <c r="B2" s="33"/>
      <c r="C2" s="3"/>
      <c r="D2" s="3"/>
      <c r="E2" s="3"/>
      <c r="F2" s="3"/>
      <c r="G2" s="3"/>
      <c r="H2" s="3"/>
      <c r="I2" s="3"/>
      <c r="J2" s="3"/>
    </row>
    <row r="3" spans="1:10" ht="17.25" customHeight="1" x14ac:dyDescent="0.25">
      <c r="B3" s="35" t="s">
        <v>224</v>
      </c>
      <c r="C3" s="3"/>
      <c r="D3" s="3"/>
      <c r="E3" s="3"/>
      <c r="F3" s="3"/>
      <c r="G3" s="3"/>
      <c r="H3" s="3"/>
      <c r="I3" s="3"/>
      <c r="J3" s="3"/>
    </row>
    <row r="4" spans="1:10" x14ac:dyDescent="0.25">
      <c r="A4" s="3"/>
      <c r="C4" s="3"/>
      <c r="D4" s="3"/>
      <c r="E4" s="3"/>
      <c r="F4" s="3"/>
      <c r="G4" s="3"/>
      <c r="H4" s="3"/>
      <c r="I4" s="3"/>
      <c r="J4" s="3"/>
    </row>
    <row r="5" spans="1:10" x14ac:dyDescent="0.25">
      <c r="A5" s="3"/>
      <c r="B5" s="36"/>
      <c r="C5" s="3"/>
      <c r="D5" s="3"/>
      <c r="E5" s="3"/>
      <c r="F5" s="3"/>
      <c r="G5" s="3"/>
      <c r="H5" s="3"/>
      <c r="I5" s="3"/>
      <c r="J5" s="3"/>
    </row>
    <row r="6" spans="1:10" x14ac:dyDescent="0.25">
      <c r="A6" s="3"/>
      <c r="B6" s="33"/>
      <c r="C6" s="3"/>
      <c r="D6" s="3"/>
      <c r="E6" s="3"/>
      <c r="F6" s="3"/>
      <c r="G6" s="3"/>
      <c r="H6" s="3"/>
      <c r="I6" s="3"/>
      <c r="J6" s="3"/>
    </row>
    <row r="7" spans="1:10" x14ac:dyDescent="0.25">
      <c r="A7" s="3"/>
      <c r="B7" s="33"/>
      <c r="C7" s="3"/>
      <c r="D7" s="3"/>
      <c r="E7" s="3"/>
      <c r="F7" s="3"/>
      <c r="G7" s="3"/>
      <c r="H7" s="3"/>
      <c r="I7" s="3"/>
      <c r="J7" s="3"/>
    </row>
    <row r="8" spans="1:10" ht="25.5" x14ac:dyDescent="0.25">
      <c r="A8" s="21" t="s">
        <v>256</v>
      </c>
      <c r="B8" s="95" t="s">
        <v>257</v>
      </c>
      <c r="C8" s="95" t="s">
        <v>258</v>
      </c>
      <c r="D8" s="3"/>
      <c r="E8" s="3"/>
      <c r="F8" s="3"/>
      <c r="G8" s="3"/>
      <c r="H8" s="3"/>
      <c r="I8" s="3"/>
      <c r="J8" s="3"/>
    </row>
    <row r="9" spans="1:10" ht="14.25" customHeight="1" x14ac:dyDescent="0.25">
      <c r="A9" s="285"/>
      <c r="B9" s="37"/>
      <c r="C9" s="38" t="s">
        <v>307</v>
      </c>
      <c r="D9" s="39"/>
      <c r="E9" s="3"/>
      <c r="F9" s="3"/>
      <c r="G9" s="3"/>
      <c r="H9" s="3"/>
      <c r="I9" s="3"/>
      <c r="J9" s="3"/>
    </row>
    <row r="10" spans="1:10" ht="14.25" customHeight="1" x14ac:dyDescent="0.25">
      <c r="A10" s="285"/>
      <c r="B10" s="37" t="s">
        <v>176</v>
      </c>
      <c r="C10" s="40" t="s">
        <v>201</v>
      </c>
      <c r="D10" s="39" t="s">
        <v>177</v>
      </c>
      <c r="E10" s="3"/>
      <c r="F10" s="3"/>
      <c r="G10" s="3"/>
      <c r="H10" s="3"/>
      <c r="I10" s="3"/>
      <c r="J10" s="3"/>
    </row>
    <row r="11" spans="1:10" ht="14.25" customHeight="1" x14ac:dyDescent="0.25">
      <c r="A11" s="285"/>
      <c r="B11" s="37" t="s">
        <v>178</v>
      </c>
      <c r="C11" s="154" t="s">
        <v>202</v>
      </c>
      <c r="D11" s="39" t="s">
        <v>177</v>
      </c>
      <c r="E11" s="3"/>
      <c r="F11" s="3"/>
      <c r="G11" s="3"/>
      <c r="H11" s="3"/>
      <c r="I11" s="3"/>
      <c r="J11" s="3"/>
    </row>
    <row r="12" spans="1:10" ht="14.25" customHeight="1" x14ac:dyDescent="0.25">
      <c r="A12" s="285"/>
      <c r="B12" s="37"/>
      <c r="C12" s="38" t="s">
        <v>179</v>
      </c>
      <c r="D12" s="39"/>
      <c r="E12" s="3"/>
      <c r="F12" s="3"/>
      <c r="G12" s="3"/>
      <c r="H12" s="3"/>
      <c r="I12" s="3"/>
      <c r="J12" s="3"/>
    </row>
    <row r="13" spans="1:10" ht="14.25" customHeight="1" x14ac:dyDescent="0.25">
      <c r="A13" s="285"/>
      <c r="B13" s="37" t="s">
        <v>180</v>
      </c>
      <c r="C13" s="40" t="s">
        <v>205</v>
      </c>
      <c r="D13" s="39" t="s">
        <v>177</v>
      </c>
      <c r="E13" s="3"/>
      <c r="F13" s="3"/>
      <c r="G13" s="3"/>
      <c r="H13" s="3"/>
      <c r="I13" s="3"/>
      <c r="J13" s="3"/>
    </row>
    <row r="14" spans="1:10" ht="14.25" customHeight="1" x14ac:dyDescent="0.25">
      <c r="A14" s="285"/>
      <c r="B14" s="37" t="s">
        <v>181</v>
      </c>
      <c r="C14" s="40" t="s">
        <v>264</v>
      </c>
      <c r="D14" s="39" t="s">
        <v>177</v>
      </c>
      <c r="E14" s="3"/>
      <c r="F14" s="3"/>
      <c r="G14" s="3"/>
      <c r="H14" s="3"/>
      <c r="I14" s="3"/>
      <c r="J14" s="3"/>
    </row>
    <row r="15" spans="1:10" ht="14.25" customHeight="1" x14ac:dyDescent="0.25">
      <c r="A15" s="285"/>
      <c r="B15" s="37" t="s">
        <v>182</v>
      </c>
      <c r="C15" s="40" t="s">
        <v>208</v>
      </c>
      <c r="D15" s="39" t="s">
        <v>177</v>
      </c>
      <c r="E15" s="3"/>
      <c r="F15" s="3"/>
      <c r="G15" s="3"/>
      <c r="H15" s="3"/>
      <c r="I15" s="3"/>
      <c r="J15" s="3"/>
    </row>
    <row r="16" spans="1:10" ht="14.25" customHeight="1" x14ac:dyDescent="0.25">
      <c r="A16" s="285"/>
      <c r="B16" s="177" t="s">
        <v>183</v>
      </c>
      <c r="C16" s="40" t="s">
        <v>214</v>
      </c>
      <c r="D16" s="155" t="s">
        <v>184</v>
      </c>
      <c r="E16" s="36"/>
      <c r="F16" s="3"/>
      <c r="G16" s="3"/>
      <c r="H16" s="3"/>
      <c r="I16" s="3"/>
      <c r="J16" s="3"/>
    </row>
    <row r="17" spans="1:10" ht="14.25" customHeight="1" x14ac:dyDescent="0.25">
      <c r="A17" s="285"/>
      <c r="B17" s="37"/>
      <c r="C17" s="38" t="s">
        <v>185</v>
      </c>
      <c r="D17" s="39"/>
      <c r="E17" s="3"/>
      <c r="F17" s="3"/>
      <c r="G17" s="3"/>
      <c r="H17" s="3"/>
      <c r="I17" s="3"/>
      <c r="J17" s="3"/>
    </row>
    <row r="18" spans="1:10" ht="14.25" customHeight="1" x14ac:dyDescent="0.25">
      <c r="A18" s="285"/>
      <c r="B18" s="37" t="s">
        <v>186</v>
      </c>
      <c r="C18" s="40" t="s">
        <v>289</v>
      </c>
      <c r="D18" s="39" t="s">
        <v>177</v>
      </c>
      <c r="E18" s="3"/>
      <c r="F18" s="3"/>
      <c r="G18" s="3"/>
      <c r="H18" s="3"/>
      <c r="I18" s="3"/>
      <c r="J18" s="3"/>
    </row>
    <row r="19" spans="1:10" ht="14.25" customHeight="1" x14ac:dyDescent="0.25">
      <c r="A19" s="285"/>
      <c r="B19" s="37" t="s">
        <v>187</v>
      </c>
      <c r="C19" s="154" t="s">
        <v>326</v>
      </c>
      <c r="D19" s="39" t="s">
        <v>228</v>
      </c>
      <c r="E19" s="3"/>
      <c r="F19" s="3"/>
      <c r="G19" s="3"/>
      <c r="H19" s="3"/>
      <c r="I19" s="3"/>
      <c r="J19" s="3"/>
    </row>
    <row r="20" spans="1:10" ht="14.25" customHeight="1" x14ac:dyDescent="0.25">
      <c r="A20" s="285"/>
      <c r="B20" s="37" t="s">
        <v>188</v>
      </c>
      <c r="C20" s="40" t="s">
        <v>230</v>
      </c>
      <c r="D20" s="39" t="s">
        <v>177</v>
      </c>
      <c r="E20" s="3"/>
      <c r="F20" s="3"/>
      <c r="G20" s="3"/>
      <c r="H20" s="3"/>
      <c r="I20" s="3"/>
      <c r="J20" s="3"/>
    </row>
    <row r="21" spans="1:10" ht="14.25" customHeight="1" x14ac:dyDescent="0.25">
      <c r="A21" s="285"/>
      <c r="B21" s="37" t="s">
        <v>189</v>
      </c>
      <c r="C21" s="40" t="s">
        <v>286</v>
      </c>
      <c r="D21" s="39" t="s">
        <v>177</v>
      </c>
      <c r="E21" s="3"/>
      <c r="F21" s="3"/>
      <c r="G21" s="3"/>
      <c r="H21" s="3"/>
      <c r="I21" s="3"/>
      <c r="J21" s="3"/>
    </row>
    <row r="22" spans="1:10" ht="14.25" customHeight="1" x14ac:dyDescent="0.25">
      <c r="A22" s="285"/>
      <c r="B22" s="177" t="s">
        <v>190</v>
      </c>
      <c r="C22" s="40" t="s">
        <v>231</v>
      </c>
      <c r="D22" s="39" t="s">
        <v>233</v>
      </c>
      <c r="E22" s="3"/>
      <c r="F22" s="3"/>
      <c r="G22" s="3"/>
      <c r="H22" s="3"/>
      <c r="I22" s="3"/>
      <c r="J22" s="3"/>
    </row>
    <row r="23" spans="1:10" ht="14.25" customHeight="1" x14ac:dyDescent="0.25">
      <c r="A23" s="285"/>
      <c r="B23" s="37" t="s">
        <v>192</v>
      </c>
      <c r="C23" s="40" t="s">
        <v>271</v>
      </c>
      <c r="D23" s="39" t="s">
        <v>177</v>
      </c>
      <c r="E23" s="3"/>
      <c r="F23" s="3"/>
      <c r="G23" s="3"/>
      <c r="H23" s="3"/>
      <c r="I23" s="3"/>
      <c r="J23" s="3"/>
    </row>
    <row r="24" spans="1:10" ht="14.25" customHeight="1" x14ac:dyDescent="0.25">
      <c r="A24" s="285"/>
      <c r="B24" s="37"/>
      <c r="C24" s="38" t="s">
        <v>193</v>
      </c>
      <c r="D24" s="39"/>
      <c r="E24" s="3"/>
      <c r="F24" s="3"/>
      <c r="G24" s="3"/>
      <c r="H24" s="3"/>
      <c r="I24" s="3"/>
      <c r="J24" s="3"/>
    </row>
    <row r="25" spans="1:10" x14ac:dyDescent="0.25">
      <c r="A25" s="285"/>
      <c r="B25" s="177" t="s">
        <v>194</v>
      </c>
      <c r="C25" s="154" t="s">
        <v>273</v>
      </c>
      <c r="D25" s="39" t="s">
        <v>177</v>
      </c>
      <c r="E25" s="3"/>
      <c r="F25" s="3"/>
      <c r="G25" s="3"/>
      <c r="H25" s="3"/>
      <c r="I25" s="3"/>
      <c r="J25" s="3"/>
    </row>
    <row r="26" spans="1:10" ht="14.25" customHeight="1" x14ac:dyDescent="0.25">
      <c r="A26" s="285"/>
      <c r="B26" s="37" t="s">
        <v>195</v>
      </c>
      <c r="C26" s="40" t="s">
        <v>240</v>
      </c>
      <c r="D26" s="39" t="s">
        <v>177</v>
      </c>
      <c r="E26" s="3"/>
      <c r="F26" s="3"/>
      <c r="G26" s="3"/>
      <c r="H26" s="3"/>
      <c r="I26" s="3"/>
      <c r="J26" s="3"/>
    </row>
    <row r="27" spans="1:10" ht="14.25" customHeight="1" x14ac:dyDescent="0.25">
      <c r="A27" s="285"/>
      <c r="B27" s="37" t="s">
        <v>196</v>
      </c>
      <c r="C27" s="40" t="s">
        <v>274</v>
      </c>
      <c r="D27" s="39" t="s">
        <v>177</v>
      </c>
      <c r="E27" s="3"/>
      <c r="F27" s="3"/>
      <c r="G27" s="3"/>
      <c r="H27" s="3"/>
      <c r="I27" s="3"/>
      <c r="J27" s="3"/>
    </row>
    <row r="28" spans="1:10" ht="14.25" customHeight="1" x14ac:dyDescent="0.25">
      <c r="A28" s="285"/>
      <c r="B28" s="37"/>
      <c r="C28" s="38" t="s">
        <v>191</v>
      </c>
      <c r="D28" s="39"/>
      <c r="E28" s="3"/>
      <c r="F28" s="3"/>
      <c r="G28" s="3"/>
      <c r="H28" s="3"/>
      <c r="I28" s="3"/>
      <c r="J28" s="3"/>
    </row>
    <row r="29" spans="1:10" x14ac:dyDescent="0.25">
      <c r="A29" s="285"/>
      <c r="B29" s="177" t="s">
        <v>198</v>
      </c>
      <c r="C29" s="154" t="s">
        <v>296</v>
      </c>
      <c r="D29" s="155" t="s">
        <v>233</v>
      </c>
      <c r="E29" s="36"/>
      <c r="F29" s="3"/>
      <c r="G29" s="3"/>
      <c r="H29" s="3"/>
      <c r="I29" s="3"/>
      <c r="J29" s="3"/>
    </row>
  </sheetData>
  <mergeCells count="1">
    <mergeCell ref="A9:A29"/>
  </mergeCells>
  <hyperlinks>
    <hyperlink ref="B10" location="'2.1'!A1" display="2.1"/>
    <hyperlink ref="B11" location="'2.2'!A1" display="2.2"/>
    <hyperlink ref="B13" location="'2.3'!A1" display="2.3"/>
    <hyperlink ref="B14" location="'2.4'!A1" display="2.4"/>
    <hyperlink ref="B15" location="'2.5'!A1" display="2.5"/>
    <hyperlink ref="B16" location="'2.6'!A1" display="2.6"/>
    <hyperlink ref="B18" location="'2.7'!A1" display="2.7"/>
    <hyperlink ref="B19" location="'2.8'!A1" display="2.8"/>
    <hyperlink ref="B20" location="'2.9'!A1" display="2.9"/>
    <hyperlink ref="B21" location="'2.10'!A1" display="2.10"/>
    <hyperlink ref="B22" location="'2.11'!A1" display="2.11"/>
    <hyperlink ref="B29" location="'2.16'!A1" display="2.16"/>
    <hyperlink ref="B23" location="'2.12'!A1" display="2.12"/>
    <hyperlink ref="B25" location="'2.13'!A1" display="2.13"/>
    <hyperlink ref="B26:B27" location="'2.15'!A1" display="2.15"/>
    <hyperlink ref="B26" location="'2.14'!A1" display="2.14"/>
    <hyperlink ref="B27" location="'2.15'!A1" display="2.15"/>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zoomScaleNormal="100" zoomScaleSheetLayoutView="100" workbookViewId="0">
      <selection activeCell="A14" sqref="A14:E14"/>
    </sheetView>
  </sheetViews>
  <sheetFormatPr baseColWidth="10" defaultColWidth="11.42578125" defaultRowHeight="12.75" x14ac:dyDescent="0.2"/>
  <cols>
    <col min="1" max="1" width="20.5703125" style="3" customWidth="1"/>
    <col min="2" max="2" width="12.42578125" style="3" customWidth="1"/>
    <col min="3" max="3" width="12" style="2" customWidth="1"/>
    <col min="4" max="4" width="12.7109375" style="3" customWidth="1"/>
    <col min="5" max="9" width="15.7109375" style="3" customWidth="1"/>
    <col min="10" max="16384" width="11.42578125" style="3"/>
  </cols>
  <sheetData>
    <row r="1" spans="1:14" x14ac:dyDescent="0.2">
      <c r="A1" s="96" t="s">
        <v>0</v>
      </c>
      <c r="B1" s="96"/>
      <c r="C1" s="3"/>
    </row>
    <row r="2" spans="1:14" x14ac:dyDescent="0.2">
      <c r="A2" s="47"/>
      <c r="B2" s="47"/>
      <c r="C2" s="3"/>
    </row>
    <row r="3" spans="1:14" ht="15.75" x14ac:dyDescent="0.2">
      <c r="A3" s="1" t="s">
        <v>229</v>
      </c>
      <c r="B3" s="7"/>
      <c r="I3" s="45"/>
      <c r="J3" s="45"/>
      <c r="K3" s="45"/>
      <c r="L3" s="45"/>
      <c r="M3" s="45"/>
      <c r="N3" s="45"/>
    </row>
    <row r="4" spans="1:14" x14ac:dyDescent="0.2">
      <c r="A4" s="4"/>
      <c r="B4" s="4"/>
      <c r="I4" s="45"/>
      <c r="J4" s="45"/>
      <c r="K4" s="45"/>
      <c r="L4" s="45"/>
      <c r="M4" s="45"/>
      <c r="N4" s="45"/>
    </row>
    <row r="5" spans="1:14" x14ac:dyDescent="0.2">
      <c r="A5" s="97" t="s">
        <v>10</v>
      </c>
      <c r="B5" s="21" t="s">
        <v>24</v>
      </c>
      <c r="C5" s="21" t="s">
        <v>25</v>
      </c>
      <c r="D5" s="21" t="s">
        <v>18</v>
      </c>
      <c r="I5" s="97"/>
      <c r="J5" s="131"/>
      <c r="K5" s="131"/>
      <c r="L5" s="131"/>
      <c r="M5" s="45"/>
      <c r="N5" s="45"/>
    </row>
    <row r="6" spans="1:14" x14ac:dyDescent="0.2">
      <c r="A6" s="20" t="s">
        <v>58</v>
      </c>
      <c r="B6" s="15">
        <v>36.700000000000003</v>
      </c>
      <c r="C6" s="15">
        <v>50.5</v>
      </c>
      <c r="D6" s="15">
        <v>43.4</v>
      </c>
      <c r="I6" s="24"/>
      <c r="J6" s="25"/>
      <c r="K6" s="25"/>
      <c r="L6" s="25"/>
      <c r="M6" s="45"/>
      <c r="N6" s="45"/>
    </row>
    <row r="7" spans="1:14" x14ac:dyDescent="0.2">
      <c r="A7" s="14" t="s">
        <v>59</v>
      </c>
      <c r="B7" s="15">
        <v>15.1</v>
      </c>
      <c r="C7" s="15">
        <v>16.3</v>
      </c>
      <c r="D7" s="15">
        <v>15.7</v>
      </c>
      <c r="I7" s="24"/>
      <c r="J7" s="25"/>
      <c r="K7" s="25"/>
      <c r="L7" s="25"/>
      <c r="M7" s="45"/>
      <c r="N7" s="45"/>
    </row>
    <row r="8" spans="1:14" x14ac:dyDescent="0.2">
      <c r="A8" s="14" t="s">
        <v>60</v>
      </c>
      <c r="B8" s="15">
        <v>23.1</v>
      </c>
      <c r="C8" s="15">
        <v>17.8</v>
      </c>
      <c r="D8" s="15">
        <v>20.5</v>
      </c>
      <c r="I8" s="24"/>
      <c r="J8" s="25"/>
      <c r="K8" s="25"/>
      <c r="L8" s="25"/>
      <c r="M8" s="45"/>
      <c r="N8" s="45"/>
    </row>
    <row r="9" spans="1:14" x14ac:dyDescent="0.2">
      <c r="A9" s="196" t="s">
        <v>18</v>
      </c>
      <c r="B9" s="281">
        <v>74.900000000000006</v>
      </c>
      <c r="C9" s="281">
        <v>84.6</v>
      </c>
      <c r="D9" s="281">
        <v>79.599999999999994</v>
      </c>
      <c r="I9" s="50"/>
      <c r="J9" s="51"/>
      <c r="K9" s="51"/>
      <c r="L9" s="51"/>
      <c r="M9" s="45"/>
      <c r="N9" s="45"/>
    </row>
    <row r="10" spans="1:14" x14ac:dyDescent="0.2">
      <c r="A10" s="50"/>
      <c r="B10" s="51"/>
      <c r="C10" s="51"/>
      <c r="D10" s="51"/>
      <c r="I10" s="50"/>
      <c r="J10" s="51"/>
      <c r="K10" s="51"/>
      <c r="L10" s="51"/>
      <c r="M10" s="45"/>
      <c r="N10" s="45"/>
    </row>
    <row r="11" spans="1:14" ht="24.75" customHeight="1" x14ac:dyDescent="0.2">
      <c r="A11" s="293" t="s">
        <v>347</v>
      </c>
      <c r="B11" s="293"/>
      <c r="C11" s="293"/>
      <c r="D11" s="293"/>
      <c r="E11" s="293"/>
      <c r="I11" s="132"/>
      <c r="J11" s="45"/>
      <c r="K11" s="48"/>
      <c r="L11" s="45"/>
      <c r="M11" s="45"/>
      <c r="N11" s="45"/>
    </row>
    <row r="12" spans="1:14" x14ac:dyDescent="0.2">
      <c r="A12" s="19" t="s">
        <v>348</v>
      </c>
      <c r="I12" s="102"/>
      <c r="J12" s="45"/>
      <c r="K12" s="48"/>
      <c r="L12" s="45"/>
      <c r="M12" s="45"/>
      <c r="N12" s="45"/>
    </row>
    <row r="13" spans="1:14" ht="28.5" customHeight="1" x14ac:dyDescent="0.2">
      <c r="A13" s="293" t="s">
        <v>349</v>
      </c>
      <c r="B13" s="293"/>
      <c r="C13" s="293"/>
      <c r="D13" s="293"/>
      <c r="E13" s="293"/>
      <c r="I13" s="132"/>
      <c r="J13" s="132"/>
      <c r="K13" s="132"/>
      <c r="L13" s="132"/>
      <c r="M13" s="45"/>
      <c r="N13" s="45"/>
    </row>
    <row r="14" spans="1:14" x14ac:dyDescent="0.2">
      <c r="A14" s="300"/>
      <c r="B14" s="300"/>
      <c r="C14" s="300"/>
      <c r="D14" s="300"/>
      <c r="E14" s="300"/>
      <c r="F14" s="93"/>
      <c r="G14" s="93"/>
      <c r="I14" s="301"/>
      <c r="J14" s="301"/>
      <c r="K14" s="301"/>
      <c r="L14" s="301"/>
      <c r="M14" s="301"/>
      <c r="N14" s="45"/>
    </row>
    <row r="15" spans="1:14" x14ac:dyDescent="0.2">
      <c r="A15" s="36"/>
      <c r="B15" s="36"/>
      <c r="C15" s="172"/>
      <c r="D15" s="36"/>
      <c r="E15" s="36"/>
      <c r="I15" s="45"/>
      <c r="J15" s="45"/>
      <c r="K15" s="45"/>
      <c r="L15" s="45"/>
      <c r="M15" s="45"/>
      <c r="N15" s="45"/>
    </row>
    <row r="16" spans="1:14" x14ac:dyDescent="0.2">
      <c r="A16" s="174"/>
      <c r="B16" s="36"/>
      <c r="C16" s="172"/>
      <c r="D16" s="36"/>
      <c r="E16" s="36"/>
      <c r="I16" s="45"/>
      <c r="J16" s="45"/>
      <c r="K16" s="45"/>
      <c r="L16" s="45"/>
      <c r="M16" s="45"/>
      <c r="N16" s="45"/>
    </row>
    <row r="17" spans="1:20" x14ac:dyDescent="0.2">
      <c r="A17" s="194"/>
      <c r="B17" s="36"/>
      <c r="C17" s="172"/>
      <c r="D17" s="36"/>
      <c r="E17" s="36"/>
    </row>
    <row r="18" spans="1:20" x14ac:dyDescent="0.2">
      <c r="A18" s="36"/>
      <c r="B18" s="224"/>
      <c r="C18" s="224"/>
      <c r="D18" s="224"/>
      <c r="E18" s="224"/>
      <c r="F18" s="92"/>
      <c r="G18" s="92"/>
      <c r="H18" s="92"/>
      <c r="I18" s="92"/>
      <c r="J18" s="92"/>
      <c r="K18" s="92"/>
      <c r="L18" s="92"/>
      <c r="M18" s="92"/>
      <c r="N18" s="92"/>
      <c r="O18" s="92"/>
      <c r="P18" s="92"/>
      <c r="Q18" s="92"/>
      <c r="R18" s="92"/>
      <c r="S18" s="92"/>
      <c r="T18" s="92"/>
    </row>
    <row r="19" spans="1:20" x14ac:dyDescent="0.2">
      <c r="A19" s="244"/>
      <c r="B19" s="36"/>
      <c r="C19" s="172"/>
      <c r="D19" s="36"/>
      <c r="E19" s="36"/>
    </row>
    <row r="20" spans="1:20" x14ac:dyDescent="0.2">
      <c r="A20" s="36"/>
      <c r="B20" s="36"/>
      <c r="C20" s="172"/>
      <c r="D20" s="36"/>
      <c r="E20" s="36"/>
    </row>
    <row r="21" spans="1:20" x14ac:dyDescent="0.2">
      <c r="A21" s="194"/>
      <c r="B21" s="36"/>
      <c r="C21" s="172"/>
      <c r="D21" s="36"/>
      <c r="E21" s="36"/>
    </row>
  </sheetData>
  <mergeCells count="4">
    <mergeCell ref="A14:E14"/>
    <mergeCell ref="I14:M14"/>
    <mergeCell ref="A11:E11"/>
    <mergeCell ref="A13:E13"/>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headerFooter>
    <oddHeader>&amp;L&amp;"-,Gras"&amp;14&amp;K03+000INJEP&amp;C&amp;"-,Gras"&amp;14&amp;K03+000CHIFFRES CLÉS JEUNESSE 2020&amp;R&amp;"-,Gras"&amp;14&amp;K03+000xxx 2020</oddHeader>
    <oddFooter>Page &amp;P de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zoomScaleNormal="100" zoomScaleSheetLayoutView="100" workbookViewId="0">
      <selection activeCell="A28" sqref="A28"/>
    </sheetView>
  </sheetViews>
  <sheetFormatPr baseColWidth="10" defaultColWidth="11.42578125" defaultRowHeight="12.75" x14ac:dyDescent="0.2"/>
  <cols>
    <col min="1" max="1" width="13.28515625" style="3" customWidth="1"/>
    <col min="2" max="2" width="18" style="3" customWidth="1"/>
    <col min="3" max="3" width="20.42578125" style="2" customWidth="1"/>
    <col min="4" max="4" width="19.7109375" style="3" customWidth="1"/>
    <col min="5" max="7" width="15.7109375" style="3" customWidth="1"/>
    <col min="8" max="8" width="11.42578125" style="3"/>
    <col min="9" max="9" width="14.5703125" style="3" bestFit="1" customWidth="1"/>
    <col min="10" max="10" width="13.28515625" style="3" bestFit="1" customWidth="1"/>
    <col min="11" max="16384" width="11.42578125" style="3"/>
  </cols>
  <sheetData>
    <row r="1" spans="1:11" x14ac:dyDescent="0.2">
      <c r="A1" s="96" t="s">
        <v>0</v>
      </c>
      <c r="B1" s="96"/>
      <c r="C1" s="3"/>
    </row>
    <row r="2" spans="1:11" x14ac:dyDescent="0.2">
      <c r="A2" s="47"/>
      <c r="B2" s="47"/>
      <c r="C2" s="3"/>
    </row>
    <row r="3" spans="1:11" ht="15.75" x14ac:dyDescent="0.2">
      <c r="A3" s="1" t="s">
        <v>197</v>
      </c>
      <c r="B3" s="7"/>
    </row>
    <row r="4" spans="1:11" x14ac:dyDescent="0.2">
      <c r="A4" s="4"/>
      <c r="B4" s="4"/>
      <c r="G4" s="45"/>
      <c r="H4" s="45"/>
      <c r="I4" s="45"/>
      <c r="J4" s="45"/>
      <c r="K4" s="45"/>
    </row>
    <row r="5" spans="1:11" x14ac:dyDescent="0.2">
      <c r="A5" s="160" t="s">
        <v>10</v>
      </c>
      <c r="B5" s="74" t="s">
        <v>58</v>
      </c>
      <c r="C5" s="69" t="s">
        <v>59</v>
      </c>
      <c r="D5" s="68" t="s">
        <v>60</v>
      </c>
      <c r="G5" s="160"/>
      <c r="H5" s="131"/>
      <c r="I5" s="131"/>
      <c r="J5" s="131"/>
      <c r="K5" s="45"/>
    </row>
    <row r="6" spans="1:11" x14ac:dyDescent="0.2">
      <c r="A6" s="65">
        <v>2007</v>
      </c>
      <c r="B6" s="75">
        <v>33.700000000000003</v>
      </c>
      <c r="C6" s="70">
        <v>16.399999999999999</v>
      </c>
      <c r="D6" s="66">
        <v>12.6</v>
      </c>
      <c r="E6" s="149"/>
      <c r="G6" s="24"/>
      <c r="H6" s="25"/>
      <c r="I6" s="25"/>
      <c r="J6" s="25"/>
      <c r="K6" s="45"/>
    </row>
    <row r="7" spans="1:11" x14ac:dyDescent="0.2">
      <c r="A7" s="67">
        <v>2008</v>
      </c>
      <c r="B7" s="76">
        <v>33.6</v>
      </c>
      <c r="C7" s="15">
        <v>16.3</v>
      </c>
      <c r="D7" s="29">
        <v>12.4</v>
      </c>
      <c r="E7" s="149"/>
      <c r="G7" s="24"/>
      <c r="H7" s="25"/>
      <c r="I7" s="25"/>
      <c r="J7" s="25"/>
      <c r="K7" s="45"/>
    </row>
    <row r="8" spans="1:11" x14ac:dyDescent="0.2">
      <c r="A8" s="67">
        <v>2009</v>
      </c>
      <c r="B8" s="76">
        <v>34.799999999999997</v>
      </c>
      <c r="C8" s="15">
        <v>15.9</v>
      </c>
      <c r="D8" s="29">
        <v>14.6</v>
      </c>
      <c r="E8" s="149"/>
      <c r="G8" s="24"/>
      <c r="H8" s="25"/>
      <c r="I8" s="25"/>
      <c r="J8" s="25"/>
      <c r="K8" s="45"/>
    </row>
    <row r="9" spans="1:11" x14ac:dyDescent="0.2">
      <c r="A9" s="67">
        <v>2010</v>
      </c>
      <c r="B9" s="76">
        <v>34.299999999999997</v>
      </c>
      <c r="C9" s="15">
        <v>16.3</v>
      </c>
      <c r="D9" s="29">
        <v>14.4</v>
      </c>
      <c r="E9" s="149"/>
      <c r="G9" s="24"/>
      <c r="H9" s="25"/>
      <c r="I9" s="25"/>
      <c r="J9" s="25"/>
      <c r="K9" s="45"/>
    </row>
    <row r="10" spans="1:11" x14ac:dyDescent="0.2">
      <c r="A10" s="67">
        <v>2011</v>
      </c>
      <c r="B10" s="76">
        <v>35.9</v>
      </c>
      <c r="C10" s="15">
        <v>16.100000000000001</v>
      </c>
      <c r="D10" s="29">
        <v>19.100000000000001</v>
      </c>
      <c r="E10" s="149"/>
      <c r="G10" s="24"/>
      <c r="H10" s="25"/>
      <c r="I10" s="25"/>
      <c r="J10" s="25"/>
      <c r="K10" s="45"/>
    </row>
    <row r="11" spans="1:11" x14ac:dyDescent="0.2">
      <c r="A11" s="67">
        <v>2012</v>
      </c>
      <c r="B11" s="76">
        <v>37.9</v>
      </c>
      <c r="C11" s="15">
        <v>16.100000000000001</v>
      </c>
      <c r="D11" s="29">
        <v>24.4</v>
      </c>
      <c r="E11" s="149"/>
      <c r="G11" s="24"/>
      <c r="H11" s="25"/>
      <c r="I11" s="25"/>
      <c r="J11" s="25"/>
      <c r="K11" s="45"/>
    </row>
    <row r="12" spans="1:11" x14ac:dyDescent="0.2">
      <c r="A12" s="67">
        <v>2013</v>
      </c>
      <c r="B12" s="76">
        <v>38.6</v>
      </c>
      <c r="C12" s="15">
        <v>15.9</v>
      </c>
      <c r="D12" s="29">
        <v>20.399999999999999</v>
      </c>
      <c r="E12" s="149"/>
      <c r="G12" s="24"/>
      <c r="H12" s="25"/>
      <c r="I12" s="25"/>
      <c r="J12" s="25"/>
      <c r="K12" s="45"/>
    </row>
    <row r="13" spans="1:11" x14ac:dyDescent="0.2">
      <c r="A13" s="67">
        <v>2014</v>
      </c>
      <c r="B13" s="76">
        <v>38.200000000000003</v>
      </c>
      <c r="C13" s="15">
        <v>16.2</v>
      </c>
      <c r="D13" s="29">
        <v>24.2</v>
      </c>
      <c r="E13" s="149"/>
      <c r="G13" s="24"/>
      <c r="H13" s="25"/>
      <c r="I13" s="25"/>
      <c r="J13" s="25"/>
      <c r="K13" s="45"/>
    </row>
    <row r="14" spans="1:11" x14ac:dyDescent="0.2">
      <c r="A14" s="67">
        <v>2015</v>
      </c>
      <c r="B14" s="76">
        <v>39.799999999999997</v>
      </c>
      <c r="C14" s="15">
        <v>15.7</v>
      </c>
      <c r="D14" s="29">
        <v>22.3</v>
      </c>
      <c r="E14" s="149"/>
      <c r="G14" s="24"/>
      <c r="H14" s="25"/>
      <c r="I14" s="25"/>
      <c r="J14" s="25"/>
      <c r="K14" s="45"/>
    </row>
    <row r="15" spans="1:11" x14ac:dyDescent="0.2">
      <c r="A15" s="67">
        <v>2016</v>
      </c>
      <c r="B15" s="76">
        <v>40.4</v>
      </c>
      <c r="C15" s="15">
        <v>15.7</v>
      </c>
      <c r="D15" s="29">
        <v>22.6</v>
      </c>
      <c r="E15" s="149"/>
      <c r="G15" s="24"/>
      <c r="H15" s="25"/>
      <c r="I15" s="25"/>
      <c r="J15" s="25"/>
      <c r="K15" s="45"/>
    </row>
    <row r="16" spans="1:11" x14ac:dyDescent="0.2">
      <c r="A16" s="67">
        <v>2017</v>
      </c>
      <c r="B16" s="76">
        <v>41.6</v>
      </c>
      <c r="C16" s="15">
        <v>15.9</v>
      </c>
      <c r="D16" s="29">
        <v>22.2</v>
      </c>
      <c r="E16" s="149"/>
      <c r="G16" s="24"/>
      <c r="H16" s="25"/>
      <c r="I16" s="25"/>
      <c r="J16" s="25"/>
      <c r="K16" s="45"/>
    </row>
    <row r="17" spans="1:11" x14ac:dyDescent="0.2">
      <c r="A17" s="67">
        <v>2018</v>
      </c>
      <c r="B17" s="76">
        <v>42.4</v>
      </c>
      <c r="C17" s="15">
        <v>16.5</v>
      </c>
      <c r="D17" s="29">
        <v>21.8</v>
      </c>
      <c r="E17" s="149"/>
      <c r="G17" s="24"/>
      <c r="H17" s="25"/>
      <c r="I17" s="25"/>
      <c r="J17" s="25"/>
      <c r="K17" s="45"/>
    </row>
    <row r="18" spans="1:11" x14ac:dyDescent="0.2">
      <c r="A18" s="67">
        <v>2019</v>
      </c>
      <c r="B18" s="76">
        <v>42.1</v>
      </c>
      <c r="C18" s="15">
        <v>16.3</v>
      </c>
      <c r="D18" s="29">
        <v>20.7</v>
      </c>
      <c r="E18" s="149"/>
      <c r="G18" s="24"/>
      <c r="H18" s="25"/>
      <c r="I18" s="25"/>
      <c r="J18" s="25"/>
      <c r="K18" s="45"/>
    </row>
    <row r="19" spans="1:11" x14ac:dyDescent="0.2">
      <c r="A19" s="67">
        <v>2020</v>
      </c>
      <c r="B19" s="76">
        <v>46.08</v>
      </c>
      <c r="C19" s="15">
        <v>17.89</v>
      </c>
      <c r="D19" s="29">
        <v>22.67</v>
      </c>
      <c r="E19" s="149"/>
      <c r="G19" s="24"/>
      <c r="H19" s="25"/>
      <c r="I19" s="25"/>
      <c r="J19" s="25"/>
      <c r="K19" s="45"/>
    </row>
    <row r="20" spans="1:11" x14ac:dyDescent="0.2">
      <c r="A20" s="67" t="s">
        <v>28</v>
      </c>
      <c r="B20" s="76">
        <v>44.77</v>
      </c>
      <c r="C20" s="15">
        <v>16.37</v>
      </c>
      <c r="D20" s="29">
        <v>21.84</v>
      </c>
      <c r="E20" s="149"/>
      <c r="G20" s="24"/>
      <c r="H20" s="25"/>
      <c r="I20" s="25"/>
      <c r="J20" s="25"/>
      <c r="K20" s="45"/>
    </row>
    <row r="21" spans="1:11" x14ac:dyDescent="0.2">
      <c r="A21" s="243" t="s">
        <v>223</v>
      </c>
      <c r="B21" s="77">
        <v>43.38</v>
      </c>
      <c r="C21" s="23">
        <v>15.69</v>
      </c>
      <c r="D21" s="30">
        <v>20.51</v>
      </c>
      <c r="E21" s="149"/>
      <c r="G21" s="24"/>
      <c r="H21" s="25"/>
      <c r="I21" s="25"/>
      <c r="J21" s="25"/>
      <c r="K21" s="45"/>
    </row>
    <row r="22" spans="1:11" x14ac:dyDescent="0.2">
      <c r="A22" s="289"/>
      <c r="B22" s="289"/>
      <c r="C22" s="289"/>
      <c r="D22" s="289"/>
      <c r="E22" s="289"/>
      <c r="G22" s="45"/>
      <c r="H22" s="45"/>
      <c r="I22" s="48"/>
      <c r="J22" s="45"/>
      <c r="K22" s="45"/>
    </row>
    <row r="23" spans="1:11" ht="28.5" customHeight="1" x14ac:dyDescent="0.2">
      <c r="A23" s="289" t="s">
        <v>322</v>
      </c>
      <c r="B23" s="289"/>
      <c r="C23" s="289"/>
      <c r="D23" s="289"/>
      <c r="E23" s="289"/>
      <c r="G23" s="132"/>
      <c r="H23" s="45"/>
      <c r="I23" s="48"/>
      <c r="J23" s="45"/>
      <c r="K23" s="45"/>
    </row>
    <row r="24" spans="1:11" x14ac:dyDescent="0.2">
      <c r="A24" s="59" t="s">
        <v>350</v>
      </c>
      <c r="G24" s="102"/>
      <c r="H24" s="45"/>
      <c r="I24" s="48"/>
      <c r="J24" s="45"/>
      <c r="K24" s="45"/>
    </row>
    <row r="25" spans="1:11" ht="32.25" customHeight="1" x14ac:dyDescent="0.2">
      <c r="A25" s="293" t="s">
        <v>351</v>
      </c>
      <c r="B25" s="293"/>
      <c r="C25" s="293"/>
      <c r="D25" s="293"/>
      <c r="E25" s="293"/>
      <c r="G25" s="132"/>
      <c r="H25" s="132"/>
      <c r="I25" s="132"/>
      <c r="J25" s="132"/>
      <c r="K25" s="45"/>
    </row>
    <row r="26" spans="1:11" ht="55.5" customHeight="1" x14ac:dyDescent="0.2">
      <c r="A26" s="294" t="s">
        <v>352</v>
      </c>
      <c r="B26" s="294"/>
      <c r="C26" s="294"/>
      <c r="D26" s="294"/>
      <c r="E26" s="294"/>
      <c r="G26" s="301"/>
      <c r="H26" s="301"/>
      <c r="I26" s="301"/>
      <c r="J26" s="301"/>
      <c r="K26" s="301"/>
    </row>
    <row r="27" spans="1:11" x14ac:dyDescent="0.2">
      <c r="A27" s="302" t="s">
        <v>316</v>
      </c>
      <c r="B27" s="302"/>
      <c r="C27" s="302"/>
      <c r="D27" s="302"/>
      <c r="E27" s="302"/>
      <c r="G27" s="102"/>
      <c r="H27" s="45"/>
      <c r="I27" s="48"/>
      <c r="J27" s="45"/>
      <c r="K27" s="45"/>
    </row>
    <row r="28" spans="1:11" x14ac:dyDescent="0.2">
      <c r="G28" s="45"/>
      <c r="H28" s="45"/>
      <c r="I28" s="45"/>
      <c r="J28" s="45"/>
      <c r="K28" s="45"/>
    </row>
    <row r="29" spans="1:11" x14ac:dyDescent="0.2">
      <c r="A29" s="57"/>
      <c r="G29" s="45"/>
      <c r="H29" s="45"/>
      <c r="I29" s="45"/>
      <c r="J29" s="45"/>
      <c r="K29" s="45"/>
    </row>
    <row r="30" spans="1:11" x14ac:dyDescent="0.2">
      <c r="A30" s="104"/>
    </row>
    <row r="31" spans="1:11" ht="15" customHeight="1" x14ac:dyDescent="0.2">
      <c r="A31" s="45"/>
    </row>
    <row r="32" spans="1:11" x14ac:dyDescent="0.2">
      <c r="A32" s="121"/>
    </row>
    <row r="33" spans="1:1" x14ac:dyDescent="0.2">
      <c r="A33" s="121"/>
    </row>
  </sheetData>
  <mergeCells count="6">
    <mergeCell ref="G26:K26"/>
    <mergeCell ref="A27:E27"/>
    <mergeCell ref="A22:E22"/>
    <mergeCell ref="A23:E23"/>
    <mergeCell ref="A25:E25"/>
    <mergeCell ref="A26:E26"/>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headerFooter>
    <oddHeader>&amp;L&amp;"-,Gras"&amp;14&amp;K03+000INJEP&amp;C&amp;"-,Gras"&amp;14&amp;K03+000CHIFFRES CLÉS JEUNESSE 2020&amp;R&amp;"-,Gras"&amp;14&amp;K03+000xxx 2020</oddHeader>
    <oddFooter>Page &amp;P de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zoomScaleNormal="100" zoomScaleSheetLayoutView="100" workbookViewId="0">
      <selection activeCell="A20" sqref="A20"/>
    </sheetView>
  </sheetViews>
  <sheetFormatPr baseColWidth="10" defaultColWidth="11.42578125" defaultRowHeight="12.75" x14ac:dyDescent="0.2"/>
  <cols>
    <col min="1" max="1" width="38.85546875" style="3" customWidth="1"/>
    <col min="2" max="2" width="14.7109375" style="3" customWidth="1"/>
    <col min="3" max="3" width="13.5703125" style="3" customWidth="1"/>
    <col min="4" max="4" width="14.140625" style="3" customWidth="1"/>
    <col min="5" max="5" width="9.140625" style="3" customWidth="1"/>
    <col min="6" max="6" width="10.85546875" style="3" customWidth="1"/>
    <col min="7" max="7" width="11" style="3" customWidth="1"/>
    <col min="8" max="8" width="10.140625" style="3" customWidth="1"/>
    <col min="9" max="9" width="18" style="3" customWidth="1"/>
    <col min="10" max="16384" width="11.42578125" style="3"/>
  </cols>
  <sheetData>
    <row r="1" spans="1:16" x14ac:dyDescent="0.2">
      <c r="A1" s="96" t="s">
        <v>0</v>
      </c>
      <c r="B1" s="96"/>
    </row>
    <row r="2" spans="1:16" x14ac:dyDescent="0.2">
      <c r="A2" s="47"/>
      <c r="B2" s="47"/>
    </row>
    <row r="3" spans="1:16" ht="15.75" x14ac:dyDescent="0.2">
      <c r="A3" s="1" t="s">
        <v>232</v>
      </c>
      <c r="B3" s="7"/>
    </row>
    <row r="4" spans="1:16" x14ac:dyDescent="0.2">
      <c r="A4" s="78"/>
      <c r="B4" s="78"/>
      <c r="C4" s="45"/>
      <c r="K4" s="45"/>
      <c r="L4" s="45"/>
      <c r="M4" s="45"/>
      <c r="N4" s="45"/>
      <c r="O4" s="45"/>
      <c r="P4" s="45"/>
    </row>
    <row r="5" spans="1:16" x14ac:dyDescent="0.2">
      <c r="A5" s="303" t="s">
        <v>275</v>
      </c>
      <c r="B5" s="303" t="s">
        <v>276</v>
      </c>
      <c r="C5" s="305"/>
      <c r="D5" s="306"/>
      <c r="E5" s="178"/>
      <c r="F5" s="304"/>
      <c r="G5" s="304"/>
      <c r="H5" s="304"/>
      <c r="I5" s="304"/>
      <c r="J5" s="45"/>
      <c r="K5" s="45"/>
      <c r="L5" s="45"/>
      <c r="M5" s="45"/>
      <c r="N5" s="45"/>
      <c r="O5" s="45"/>
      <c r="P5" s="45"/>
    </row>
    <row r="6" spans="1:16" x14ac:dyDescent="0.2">
      <c r="A6" s="303"/>
      <c r="B6" s="179" t="s">
        <v>277</v>
      </c>
      <c r="C6" s="180" t="s">
        <v>24</v>
      </c>
      <c r="D6" s="181" t="s">
        <v>18</v>
      </c>
      <c r="E6" s="182"/>
      <c r="F6" s="182"/>
      <c r="G6" s="182"/>
      <c r="H6" s="182"/>
      <c r="I6" s="182"/>
      <c r="J6" s="45"/>
      <c r="K6" s="45"/>
      <c r="L6" s="45"/>
      <c r="M6" s="45"/>
      <c r="N6" s="45"/>
      <c r="O6" s="45"/>
      <c r="P6" s="45"/>
    </row>
    <row r="7" spans="1:16" x14ac:dyDescent="0.2">
      <c r="A7" s="183" t="s">
        <v>278</v>
      </c>
      <c r="B7" s="250">
        <v>6.6</v>
      </c>
      <c r="C7" s="251">
        <v>8.1999999999999993</v>
      </c>
      <c r="D7" s="252">
        <v>7.4</v>
      </c>
      <c r="E7" s="184"/>
      <c r="F7" s="184"/>
      <c r="G7" s="184"/>
      <c r="H7" s="184"/>
      <c r="I7" s="184"/>
      <c r="J7" s="45"/>
      <c r="K7" s="45"/>
      <c r="L7" s="45"/>
      <c r="M7" s="45"/>
      <c r="N7" s="45"/>
      <c r="O7" s="45"/>
      <c r="P7" s="45"/>
    </row>
    <row r="8" spans="1:16" x14ac:dyDescent="0.2">
      <c r="A8" s="185" t="s">
        <v>279</v>
      </c>
      <c r="B8" s="252">
        <v>3.2</v>
      </c>
      <c r="C8" s="253">
        <v>3.8</v>
      </c>
      <c r="D8" s="252">
        <v>3.5</v>
      </c>
      <c r="E8" s="184"/>
      <c r="F8" s="184"/>
      <c r="G8" s="184"/>
      <c r="H8" s="184"/>
      <c r="I8" s="184"/>
      <c r="J8" s="45"/>
      <c r="K8" s="45"/>
      <c r="L8" s="45"/>
      <c r="M8" s="45"/>
      <c r="N8" s="45"/>
      <c r="O8" s="45"/>
      <c r="P8" s="45"/>
    </row>
    <row r="9" spans="1:16" x14ac:dyDescent="0.2">
      <c r="A9" s="183" t="s">
        <v>234</v>
      </c>
      <c r="B9" s="252">
        <v>14.2</v>
      </c>
      <c r="C9" s="253">
        <v>17.7</v>
      </c>
      <c r="D9" s="252">
        <v>15.9</v>
      </c>
      <c r="E9" s="184"/>
      <c r="F9" s="184"/>
      <c r="G9" s="184"/>
      <c r="H9" s="184"/>
      <c r="I9" s="184"/>
      <c r="J9" s="45"/>
      <c r="K9" s="45"/>
      <c r="L9" s="45"/>
      <c r="M9" s="45"/>
      <c r="N9" s="45"/>
      <c r="O9" s="45"/>
      <c r="P9" s="45"/>
    </row>
    <row r="10" spans="1:16" x14ac:dyDescent="0.2">
      <c r="A10" s="183" t="s">
        <v>235</v>
      </c>
      <c r="B10" s="252">
        <v>22</v>
      </c>
      <c r="C10" s="253">
        <v>23.6</v>
      </c>
      <c r="D10" s="252">
        <v>22.8</v>
      </c>
      <c r="E10" s="184"/>
      <c r="F10" s="184"/>
      <c r="G10" s="184"/>
      <c r="H10" s="184"/>
      <c r="I10" s="184"/>
      <c r="J10" s="45"/>
      <c r="K10" s="45"/>
      <c r="L10" s="45"/>
      <c r="M10" s="45"/>
      <c r="N10" s="45"/>
      <c r="O10" s="45"/>
      <c r="P10" s="45"/>
    </row>
    <row r="11" spans="1:16" x14ac:dyDescent="0.2">
      <c r="A11" s="185" t="s">
        <v>280</v>
      </c>
      <c r="B11" s="252">
        <v>12.6</v>
      </c>
      <c r="C11" s="253">
        <v>12</v>
      </c>
      <c r="D11" s="252">
        <v>12.3</v>
      </c>
      <c r="E11" s="184"/>
      <c r="F11" s="184"/>
      <c r="G11" s="184"/>
      <c r="H11" s="184"/>
      <c r="I11" s="184"/>
      <c r="J11" s="45"/>
      <c r="K11" s="45"/>
      <c r="L11" s="45"/>
      <c r="M11" s="45"/>
      <c r="N11" s="45"/>
      <c r="O11" s="45"/>
      <c r="P11" s="45"/>
    </row>
    <row r="12" spans="1:16" x14ac:dyDescent="0.2">
      <c r="A12" s="185" t="s">
        <v>281</v>
      </c>
      <c r="B12" s="252">
        <v>16.600000000000001</v>
      </c>
      <c r="C12" s="253">
        <v>11.1</v>
      </c>
      <c r="D12" s="252">
        <v>13.9</v>
      </c>
      <c r="E12" s="184"/>
      <c r="F12" s="184"/>
      <c r="G12" s="184"/>
      <c r="H12" s="184"/>
      <c r="I12" s="184"/>
      <c r="J12" s="45"/>
      <c r="K12" s="45"/>
      <c r="L12" s="45"/>
      <c r="M12" s="45"/>
      <c r="N12" s="45"/>
      <c r="O12" s="45"/>
      <c r="P12" s="45"/>
    </row>
    <row r="13" spans="1:16" x14ac:dyDescent="0.2">
      <c r="A13" s="185" t="s">
        <v>282</v>
      </c>
      <c r="B13" s="252">
        <v>24.8</v>
      </c>
      <c r="C13" s="253">
        <v>23.5</v>
      </c>
      <c r="D13" s="252">
        <v>24.2</v>
      </c>
      <c r="E13" s="184"/>
      <c r="F13" s="184"/>
      <c r="G13" s="184"/>
      <c r="H13" s="184"/>
      <c r="I13" s="184"/>
      <c r="J13" s="45"/>
      <c r="K13" s="160"/>
      <c r="L13" s="131"/>
      <c r="M13" s="45"/>
      <c r="N13" s="45"/>
      <c r="O13" s="45"/>
      <c r="P13" s="45"/>
    </row>
    <row r="14" spans="1:16" x14ac:dyDescent="0.2">
      <c r="A14" s="186" t="s">
        <v>18</v>
      </c>
      <c r="B14" s="254">
        <v>100</v>
      </c>
      <c r="C14" s="255">
        <v>100</v>
      </c>
      <c r="D14" s="254">
        <v>100</v>
      </c>
      <c r="E14" s="187"/>
      <c r="F14" s="187"/>
      <c r="G14" s="187"/>
      <c r="H14" s="187"/>
      <c r="I14" s="187"/>
      <c r="J14" s="45"/>
      <c r="K14" s="24"/>
      <c r="L14" s="25"/>
      <c r="M14" s="45"/>
      <c r="N14" s="45"/>
      <c r="O14" s="45"/>
      <c r="P14" s="45"/>
    </row>
    <row r="15" spans="1:16" x14ac:dyDescent="0.2">
      <c r="A15" s="247" t="s">
        <v>283</v>
      </c>
      <c r="B15" s="248">
        <v>54</v>
      </c>
      <c r="C15" s="249">
        <v>46.6</v>
      </c>
      <c r="D15" s="248">
        <f>SUM(D11:D13)</f>
        <v>50.400000000000006</v>
      </c>
      <c r="E15" s="187"/>
      <c r="F15" s="187"/>
      <c r="G15" s="187"/>
      <c r="H15" s="187"/>
      <c r="I15" s="187"/>
      <c r="J15" s="45"/>
      <c r="K15" s="50"/>
      <c r="L15" s="51"/>
      <c r="M15" s="45"/>
      <c r="N15" s="45"/>
      <c r="O15" s="45"/>
      <c r="P15" s="45"/>
    </row>
    <row r="16" spans="1:16" x14ac:dyDescent="0.2">
      <c r="A16" s="50"/>
      <c r="B16" s="51"/>
      <c r="C16" s="45"/>
      <c r="K16" s="132"/>
      <c r="L16" s="45"/>
      <c r="M16" s="45"/>
      <c r="N16" s="45"/>
      <c r="O16" s="45"/>
      <c r="P16" s="45"/>
    </row>
    <row r="17" spans="1:16" x14ac:dyDescent="0.2">
      <c r="A17" s="7" t="s">
        <v>353</v>
      </c>
      <c r="B17" s="51"/>
      <c r="K17" s="102"/>
      <c r="L17" s="45"/>
      <c r="M17" s="45"/>
      <c r="N17" s="45"/>
      <c r="O17" s="45"/>
      <c r="P17" s="45"/>
    </row>
    <row r="18" spans="1:16" x14ac:dyDescent="0.2">
      <c r="A18" s="19" t="s">
        <v>354</v>
      </c>
      <c r="K18" s="132"/>
      <c r="L18" s="132"/>
      <c r="M18" s="45"/>
      <c r="N18" s="45"/>
      <c r="O18" s="45"/>
      <c r="P18" s="45"/>
    </row>
    <row r="19" spans="1:16" x14ac:dyDescent="0.2">
      <c r="A19" s="152" t="s">
        <v>355</v>
      </c>
      <c r="K19" s="45"/>
      <c r="L19" s="45"/>
      <c r="M19" s="45"/>
      <c r="N19" s="45"/>
      <c r="O19" s="45"/>
      <c r="P19" s="45"/>
    </row>
    <row r="20" spans="1:16" x14ac:dyDescent="0.2">
      <c r="A20" s="120"/>
      <c r="K20" s="121"/>
      <c r="L20" s="45"/>
      <c r="M20" s="45"/>
      <c r="N20" s="45"/>
      <c r="O20" s="45"/>
      <c r="P20" s="45"/>
    </row>
    <row r="21" spans="1:16" x14ac:dyDescent="0.2">
      <c r="A21" s="57"/>
      <c r="K21" s="45"/>
      <c r="L21" s="45"/>
      <c r="M21" s="45"/>
      <c r="N21" s="45"/>
      <c r="O21" s="45"/>
      <c r="P21" s="45"/>
    </row>
    <row r="22" spans="1:16" x14ac:dyDescent="0.2">
      <c r="A22" s="120"/>
    </row>
    <row r="23" spans="1:16" x14ac:dyDescent="0.2">
      <c r="A23" s="120"/>
    </row>
  </sheetData>
  <mergeCells count="4">
    <mergeCell ref="A5:A6"/>
    <mergeCell ref="F5:G5"/>
    <mergeCell ref="H5:I5"/>
    <mergeCell ref="B5:D5"/>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headerFooter>
    <oddHeader>&amp;L&amp;"-,Gras"&amp;14&amp;K03+000INJEP&amp;C&amp;"-,Gras"&amp;14&amp;K03+000CHIFFRES CLÉS JEUNESSE 2020&amp;R&amp;"-,Gras"&amp;14&amp;K03+000xxx 2020</oddHeader>
    <oddFooter>Page &amp;P de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zoomScaleNormal="100" zoomScaleSheetLayoutView="100" workbookViewId="0">
      <selection activeCell="A17" sqref="A17:G17"/>
    </sheetView>
  </sheetViews>
  <sheetFormatPr baseColWidth="10" defaultColWidth="11.42578125" defaultRowHeight="12.75" x14ac:dyDescent="0.2"/>
  <cols>
    <col min="1" max="1" width="34.5703125" style="3" customWidth="1"/>
    <col min="2" max="2" width="13.28515625" style="3" customWidth="1"/>
    <col min="3" max="3" width="12.140625" style="3" customWidth="1"/>
    <col min="4" max="5" width="13.28515625" style="3" customWidth="1"/>
    <col min="6" max="6" width="19.5703125" style="3" customWidth="1"/>
    <col min="7" max="7" width="20.7109375" style="3" customWidth="1"/>
    <col min="8" max="8" width="11.42578125" style="3"/>
    <col min="9" max="9" width="37.5703125" style="3" customWidth="1"/>
    <col min="10" max="16384" width="11.42578125" style="3"/>
  </cols>
  <sheetData>
    <row r="1" spans="1:19" x14ac:dyDescent="0.2">
      <c r="A1" s="96" t="s">
        <v>0</v>
      </c>
      <c r="B1" s="96"/>
    </row>
    <row r="2" spans="1:19" x14ac:dyDescent="0.2">
      <c r="A2" s="47"/>
      <c r="B2" s="47"/>
    </row>
    <row r="3" spans="1:19" ht="15.75" x14ac:dyDescent="0.2">
      <c r="A3" s="171" t="s">
        <v>308</v>
      </c>
      <c r="B3" s="7"/>
    </row>
    <row r="4" spans="1:19" x14ac:dyDescent="0.2">
      <c r="A4" s="4"/>
      <c r="B4" s="4"/>
      <c r="I4" s="45"/>
      <c r="J4" s="45"/>
      <c r="K4" s="45"/>
      <c r="L4" s="45"/>
      <c r="M4" s="45"/>
      <c r="N4" s="45"/>
      <c r="O4" s="45"/>
      <c r="P4" s="45"/>
      <c r="Q4" s="45"/>
      <c r="R4" s="45"/>
      <c r="S4" s="45"/>
    </row>
    <row r="5" spans="1:19" ht="38.25" x14ac:dyDescent="0.2">
      <c r="A5" s="160" t="s">
        <v>10</v>
      </c>
      <c r="B5" s="26" t="s">
        <v>18</v>
      </c>
      <c r="C5" s="26" t="s">
        <v>62</v>
      </c>
      <c r="D5" s="26" t="s">
        <v>63</v>
      </c>
      <c r="E5" s="26" t="s">
        <v>237</v>
      </c>
      <c r="F5" s="26" t="s">
        <v>238</v>
      </c>
      <c r="G5" s="26" t="s">
        <v>61</v>
      </c>
      <c r="I5" s="160"/>
      <c r="J5" s="161"/>
      <c r="K5" s="148"/>
      <c r="L5" s="148"/>
      <c r="M5" s="148"/>
      <c r="N5" s="148"/>
      <c r="O5" s="148"/>
      <c r="P5" s="45"/>
      <c r="Q5" s="45"/>
      <c r="R5" s="45"/>
      <c r="S5" s="45"/>
    </row>
    <row r="6" spans="1:19" x14ac:dyDescent="0.2">
      <c r="A6" s="65" t="s">
        <v>69</v>
      </c>
      <c r="B6" s="256">
        <v>38.28</v>
      </c>
      <c r="C6" s="257">
        <v>21.74</v>
      </c>
      <c r="D6" s="257">
        <v>30.22</v>
      </c>
      <c r="E6" s="257">
        <v>48.38</v>
      </c>
      <c r="F6" s="257">
        <v>69.41</v>
      </c>
      <c r="G6" s="258">
        <v>36.44</v>
      </c>
      <c r="I6" s="24"/>
      <c r="J6" s="51"/>
      <c r="K6" s="25"/>
      <c r="L6" s="25"/>
      <c r="M6" s="25"/>
      <c r="N6" s="25"/>
      <c r="O6" s="25"/>
      <c r="P6" s="45"/>
      <c r="Q6" s="45"/>
      <c r="R6" s="45"/>
      <c r="S6" s="45"/>
    </row>
    <row r="7" spans="1:19" x14ac:dyDescent="0.2">
      <c r="A7" s="67" t="s">
        <v>68</v>
      </c>
      <c r="B7" s="259">
        <v>11.96</v>
      </c>
      <c r="C7" s="195">
        <v>10.98</v>
      </c>
      <c r="D7" s="195">
        <v>11.59</v>
      </c>
      <c r="E7" s="195">
        <v>14.87</v>
      </c>
      <c r="F7" s="195">
        <v>10.29</v>
      </c>
      <c r="G7" s="260">
        <v>14.06</v>
      </c>
      <c r="I7" s="24"/>
      <c r="J7" s="51"/>
      <c r="K7" s="25"/>
      <c r="L7" s="25"/>
      <c r="M7" s="25"/>
      <c r="N7" s="25"/>
      <c r="O7" s="25"/>
      <c r="P7" s="45"/>
      <c r="Q7" s="45"/>
      <c r="R7" s="45"/>
      <c r="S7" s="45"/>
    </row>
    <row r="8" spans="1:19" x14ac:dyDescent="0.2">
      <c r="A8" s="67" t="s">
        <v>67</v>
      </c>
      <c r="B8" s="259">
        <v>8.85</v>
      </c>
      <c r="C8" s="195">
        <v>8.09</v>
      </c>
      <c r="D8" s="195">
        <v>10.44</v>
      </c>
      <c r="E8" s="195">
        <v>9.39</v>
      </c>
      <c r="F8" s="195">
        <v>8.11</v>
      </c>
      <c r="G8" s="260">
        <v>9.11</v>
      </c>
      <c r="I8" s="24"/>
      <c r="J8" s="51"/>
      <c r="K8" s="25"/>
      <c r="L8" s="25"/>
      <c r="M8" s="25"/>
      <c r="N8" s="25"/>
      <c r="O8" s="25"/>
      <c r="P8" s="45"/>
      <c r="Q8" s="45"/>
      <c r="R8" s="45"/>
      <c r="S8" s="45"/>
    </row>
    <row r="9" spans="1:19" x14ac:dyDescent="0.2">
      <c r="A9" s="67" t="s">
        <v>66</v>
      </c>
      <c r="B9" s="259">
        <v>14.09</v>
      </c>
      <c r="C9" s="195">
        <v>18.71</v>
      </c>
      <c r="D9" s="195">
        <v>17.440000000000001</v>
      </c>
      <c r="E9" s="195">
        <v>13.81</v>
      </c>
      <c r="F9" s="195">
        <v>5.69</v>
      </c>
      <c r="G9" s="260">
        <v>14.5</v>
      </c>
      <c r="I9" s="24"/>
      <c r="J9" s="51"/>
      <c r="K9" s="25"/>
      <c r="L9" s="25"/>
      <c r="M9" s="25"/>
      <c r="N9" s="25"/>
      <c r="O9" s="25"/>
      <c r="P9" s="45"/>
      <c r="Q9" s="45"/>
      <c r="R9" s="45"/>
      <c r="S9" s="45"/>
    </row>
    <row r="10" spans="1:19" x14ac:dyDescent="0.2">
      <c r="A10" s="67" t="s">
        <v>65</v>
      </c>
      <c r="B10" s="259">
        <v>16.38</v>
      </c>
      <c r="C10" s="195">
        <v>26.33</v>
      </c>
      <c r="D10" s="195">
        <v>17.41</v>
      </c>
      <c r="E10" s="195">
        <v>8.24</v>
      </c>
      <c r="F10" s="195">
        <v>4.51</v>
      </c>
      <c r="G10" s="260">
        <v>17.03</v>
      </c>
      <c r="I10" s="24"/>
      <c r="J10" s="51"/>
      <c r="K10" s="25"/>
      <c r="L10" s="25"/>
      <c r="M10" s="25"/>
      <c r="N10" s="25"/>
      <c r="O10" s="25"/>
      <c r="P10" s="45"/>
      <c r="Q10" s="45"/>
      <c r="R10" s="45"/>
      <c r="S10" s="45"/>
    </row>
    <row r="11" spans="1:19" x14ac:dyDescent="0.2">
      <c r="A11" s="67" t="s">
        <v>64</v>
      </c>
      <c r="B11" s="259">
        <v>10.44</v>
      </c>
      <c r="C11" s="195">
        <v>14.15</v>
      </c>
      <c r="D11" s="195">
        <v>12.88</v>
      </c>
      <c r="E11" s="195">
        <v>5.31</v>
      </c>
      <c r="F11" s="195">
        <v>1.99</v>
      </c>
      <c r="G11" s="260">
        <v>8.86</v>
      </c>
      <c r="I11" s="24"/>
      <c r="J11" s="51"/>
      <c r="K11" s="25"/>
      <c r="L11" s="25"/>
      <c r="M11" s="25"/>
      <c r="N11" s="25"/>
      <c r="O11" s="25"/>
      <c r="P11" s="45"/>
      <c r="Q11" s="45"/>
      <c r="R11" s="45"/>
      <c r="S11" s="45"/>
    </row>
    <row r="12" spans="1:19" x14ac:dyDescent="0.2">
      <c r="A12" s="261" t="s">
        <v>236</v>
      </c>
      <c r="B12" s="199">
        <v>100</v>
      </c>
      <c r="C12" s="199">
        <v>100</v>
      </c>
      <c r="D12" s="199">
        <v>100</v>
      </c>
      <c r="E12" s="199">
        <v>100</v>
      </c>
      <c r="F12" s="199">
        <v>100</v>
      </c>
      <c r="G12" s="262">
        <v>100</v>
      </c>
      <c r="I12" s="24"/>
      <c r="J12" s="51"/>
      <c r="K12" s="25"/>
      <c r="L12" s="25"/>
      <c r="M12" s="25"/>
      <c r="N12" s="25"/>
      <c r="O12" s="25"/>
      <c r="P12" s="45"/>
      <c r="Q12" s="45"/>
      <c r="R12" s="45"/>
      <c r="S12" s="45"/>
    </row>
    <row r="13" spans="1:19" x14ac:dyDescent="0.2">
      <c r="A13" s="45"/>
      <c r="B13" s="45"/>
      <c r="C13" s="45"/>
      <c r="D13" s="45"/>
      <c r="E13" s="45"/>
      <c r="F13" s="45"/>
      <c r="G13" s="45"/>
      <c r="I13" s="132"/>
      <c r="J13" s="45"/>
      <c r="K13" s="45"/>
      <c r="L13" s="45"/>
      <c r="M13" s="45"/>
      <c r="N13" s="45"/>
      <c r="O13" s="45"/>
      <c r="P13" s="45"/>
      <c r="Q13" s="45"/>
      <c r="R13" s="45"/>
      <c r="S13" s="45"/>
    </row>
    <row r="14" spans="1:19" x14ac:dyDescent="0.2">
      <c r="A14" s="7" t="s">
        <v>356</v>
      </c>
      <c r="I14" s="102"/>
      <c r="J14" s="45"/>
      <c r="K14" s="45"/>
      <c r="L14" s="45"/>
      <c r="M14" s="45"/>
      <c r="N14" s="45"/>
      <c r="O14" s="45"/>
      <c r="P14" s="45"/>
      <c r="Q14" s="45"/>
      <c r="R14" s="45"/>
      <c r="S14" s="45"/>
    </row>
    <row r="15" spans="1:19" ht="14.25" customHeight="1" x14ac:dyDescent="0.2">
      <c r="A15" s="59" t="s">
        <v>350</v>
      </c>
      <c r="B15" s="7"/>
      <c r="I15" s="132"/>
      <c r="J15" s="132"/>
      <c r="K15" s="45"/>
      <c r="L15" s="45"/>
      <c r="M15" s="45"/>
      <c r="N15" s="45"/>
      <c r="O15" s="45"/>
      <c r="P15" s="45"/>
      <c r="Q15" s="45"/>
      <c r="R15" s="45"/>
      <c r="S15" s="45"/>
    </row>
    <row r="16" spans="1:19" ht="24.75" customHeight="1" x14ac:dyDescent="0.2">
      <c r="A16" s="293" t="s">
        <v>378</v>
      </c>
      <c r="B16" s="293"/>
      <c r="C16" s="293"/>
      <c r="D16" s="293"/>
      <c r="E16" s="293"/>
      <c r="F16" s="293"/>
      <c r="G16" s="293"/>
      <c r="I16" s="132"/>
      <c r="J16" s="45"/>
      <c r="K16" s="45"/>
      <c r="L16" s="45"/>
      <c r="M16" s="45"/>
      <c r="N16" s="45"/>
      <c r="O16" s="45"/>
      <c r="P16" s="45"/>
      <c r="Q16" s="45"/>
      <c r="R16" s="45"/>
      <c r="S16" s="45"/>
    </row>
    <row r="17" spans="1:19" ht="38.25" customHeight="1" x14ac:dyDescent="0.2">
      <c r="A17" s="293" t="s">
        <v>357</v>
      </c>
      <c r="B17" s="293"/>
      <c r="C17" s="293"/>
      <c r="D17" s="293"/>
      <c r="E17" s="293"/>
      <c r="F17" s="293"/>
      <c r="G17" s="293"/>
      <c r="I17" s="132"/>
      <c r="J17" s="45"/>
      <c r="K17" s="45"/>
      <c r="L17" s="45"/>
      <c r="M17" s="45"/>
      <c r="N17" s="45"/>
      <c r="O17" s="45"/>
      <c r="P17" s="45"/>
      <c r="Q17" s="45"/>
      <c r="R17" s="45"/>
      <c r="S17" s="45"/>
    </row>
    <row r="18" spans="1:19" x14ac:dyDescent="0.2">
      <c r="A18" s="19" t="s">
        <v>376</v>
      </c>
      <c r="I18" s="132"/>
      <c r="J18" s="45"/>
      <c r="K18" s="45"/>
      <c r="L18" s="45"/>
      <c r="M18" s="45"/>
      <c r="N18" s="45"/>
      <c r="O18" s="45"/>
      <c r="P18" s="45"/>
      <c r="Q18" s="45"/>
      <c r="R18" s="45"/>
      <c r="S18" s="45"/>
    </row>
    <row r="19" spans="1:19" x14ac:dyDescent="0.2">
      <c r="A19" s="19" t="s">
        <v>377</v>
      </c>
    </row>
    <row r="21" spans="1:19" x14ac:dyDescent="0.2">
      <c r="A21" s="57"/>
    </row>
    <row r="22" spans="1:19" x14ac:dyDescent="0.2">
      <c r="A22" s="104"/>
    </row>
  </sheetData>
  <mergeCells count="2">
    <mergeCell ref="A16:G16"/>
    <mergeCell ref="A17:G17"/>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headerFooter>
    <oddHeader>&amp;L&amp;"-,Gras"&amp;14&amp;K03+000INJEP&amp;C&amp;"-,Gras"&amp;14&amp;K03+000CHIFFRES CLÉS JEUNESSE 2020&amp;R&amp;"-,Gras"&amp;14&amp;K03+000xxx 2020</oddHeader>
    <oddFooter>Page &amp;P de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zoomScaleNormal="100" zoomScaleSheetLayoutView="100" workbookViewId="0">
      <selection activeCell="A15" sqref="A15:G15"/>
    </sheetView>
  </sheetViews>
  <sheetFormatPr baseColWidth="10" defaultColWidth="11.42578125" defaultRowHeight="12.75" x14ac:dyDescent="0.2"/>
  <cols>
    <col min="1" max="1" width="38" style="3" customWidth="1"/>
    <col min="2" max="7" width="20.7109375" style="3" customWidth="1"/>
    <col min="8" max="16384" width="11.42578125" style="3"/>
  </cols>
  <sheetData>
    <row r="1" spans="1:23" x14ac:dyDescent="0.2">
      <c r="A1" s="96" t="s">
        <v>0</v>
      </c>
      <c r="B1" s="96"/>
    </row>
    <row r="2" spans="1:23" x14ac:dyDescent="0.2">
      <c r="A2" s="47"/>
      <c r="B2" s="47"/>
    </row>
    <row r="3" spans="1:23" ht="15.75" x14ac:dyDescent="0.2">
      <c r="A3" s="1" t="s">
        <v>272</v>
      </c>
      <c r="B3" s="7"/>
    </row>
    <row r="4" spans="1:23" x14ac:dyDescent="0.2">
      <c r="A4" s="4"/>
      <c r="B4" s="4"/>
      <c r="I4" s="45"/>
      <c r="J4" s="45"/>
      <c r="K4" s="45"/>
      <c r="L4" s="45"/>
      <c r="M4" s="45"/>
      <c r="N4" s="45"/>
      <c r="O4" s="45"/>
      <c r="P4" s="45"/>
      <c r="Q4" s="45"/>
      <c r="R4" s="45"/>
      <c r="S4" s="45"/>
      <c r="T4" s="45"/>
      <c r="U4" s="45"/>
      <c r="V4" s="45"/>
      <c r="W4" s="45"/>
    </row>
    <row r="5" spans="1:23" ht="30" customHeight="1" x14ac:dyDescent="0.2">
      <c r="A5" s="311" t="s">
        <v>10</v>
      </c>
      <c r="B5" s="307" t="s">
        <v>317</v>
      </c>
      <c r="C5" s="308"/>
      <c r="D5" s="307" t="s">
        <v>318</v>
      </c>
      <c r="E5" s="308"/>
      <c r="F5" s="307" t="s">
        <v>319</v>
      </c>
      <c r="G5" s="308"/>
      <c r="I5" s="309"/>
      <c r="J5" s="310"/>
      <c r="K5" s="310"/>
      <c r="L5" s="310"/>
      <c r="M5" s="310"/>
      <c r="N5" s="310"/>
      <c r="O5" s="310"/>
      <c r="P5" s="45"/>
      <c r="Q5" s="45"/>
      <c r="R5" s="45"/>
      <c r="S5" s="45"/>
      <c r="T5" s="45"/>
      <c r="U5" s="45"/>
      <c r="V5" s="45"/>
      <c r="W5" s="45"/>
    </row>
    <row r="6" spans="1:23" ht="25.5" x14ac:dyDescent="0.2">
      <c r="A6" s="312"/>
      <c r="B6" s="27" t="s">
        <v>291</v>
      </c>
      <c r="C6" s="28" t="s">
        <v>292</v>
      </c>
      <c r="D6" s="27" t="s">
        <v>291</v>
      </c>
      <c r="E6" s="28" t="s">
        <v>292</v>
      </c>
      <c r="F6" s="27" t="s">
        <v>291</v>
      </c>
      <c r="G6" s="28" t="s">
        <v>292</v>
      </c>
      <c r="I6" s="309"/>
      <c r="J6" s="148"/>
      <c r="K6" s="148"/>
      <c r="L6" s="148"/>
      <c r="M6" s="148"/>
      <c r="N6" s="148"/>
      <c r="O6" s="148"/>
      <c r="P6" s="45"/>
      <c r="Q6" s="45"/>
      <c r="R6" s="45"/>
      <c r="S6" s="45"/>
      <c r="T6" s="45"/>
      <c r="U6" s="45"/>
      <c r="V6" s="45"/>
      <c r="W6" s="45"/>
    </row>
    <row r="7" spans="1:23" x14ac:dyDescent="0.2">
      <c r="A7" s="20" t="s">
        <v>39</v>
      </c>
      <c r="B7" s="263">
        <v>26.9</v>
      </c>
      <c r="C7" s="29">
        <v>7.1</v>
      </c>
      <c r="D7" s="263">
        <v>28.8</v>
      </c>
      <c r="E7" s="29">
        <v>7.4</v>
      </c>
      <c r="F7" s="263">
        <v>23.8</v>
      </c>
      <c r="G7" s="29">
        <v>7.7</v>
      </c>
      <c r="I7" s="24"/>
      <c r="J7" s="25"/>
      <c r="K7" s="25"/>
      <c r="L7" s="25"/>
      <c r="M7" s="25"/>
      <c r="N7" s="25"/>
      <c r="O7" s="25"/>
      <c r="P7" s="45"/>
      <c r="Q7" s="45"/>
      <c r="R7" s="45"/>
      <c r="S7" s="45"/>
      <c r="T7" s="45"/>
      <c r="U7" s="45"/>
      <c r="V7" s="45"/>
      <c r="W7" s="45"/>
    </row>
    <row r="8" spans="1:23" x14ac:dyDescent="0.2">
      <c r="A8" s="22" t="s">
        <v>254</v>
      </c>
      <c r="B8" s="264">
        <v>26.3</v>
      </c>
      <c r="C8" s="30">
        <v>7.2</v>
      </c>
      <c r="D8" s="264">
        <v>31.1</v>
      </c>
      <c r="E8" s="30">
        <v>8.6999999999999993</v>
      </c>
      <c r="F8" s="264">
        <v>24.5</v>
      </c>
      <c r="G8" s="30">
        <v>7.5</v>
      </c>
      <c r="I8" s="24"/>
      <c r="J8" s="25"/>
      <c r="K8" s="25"/>
      <c r="L8" s="25"/>
      <c r="M8" s="25"/>
      <c r="N8" s="25"/>
      <c r="O8" s="25"/>
      <c r="P8" s="45"/>
      <c r="Q8" s="45"/>
      <c r="R8" s="45"/>
      <c r="S8" s="45"/>
      <c r="T8" s="45"/>
      <c r="U8" s="45"/>
      <c r="V8" s="45"/>
      <c r="W8" s="45"/>
    </row>
    <row r="9" spans="1:23" x14ac:dyDescent="0.2">
      <c r="A9" s="24"/>
      <c r="B9" s="25"/>
      <c r="C9" s="25"/>
      <c r="D9" s="25"/>
      <c r="E9" s="25"/>
      <c r="F9" s="25"/>
      <c r="G9" s="25"/>
      <c r="I9" s="24"/>
      <c r="J9" s="25"/>
      <c r="K9" s="25"/>
      <c r="L9" s="25"/>
      <c r="M9" s="25"/>
      <c r="N9" s="25"/>
      <c r="O9" s="25"/>
      <c r="P9" s="45"/>
      <c r="Q9" s="45"/>
      <c r="R9" s="45"/>
      <c r="S9" s="45"/>
      <c r="T9" s="45"/>
      <c r="U9" s="45"/>
      <c r="V9" s="45"/>
      <c r="W9" s="45"/>
    </row>
    <row r="10" spans="1:23" x14ac:dyDescent="0.2">
      <c r="A10" s="7" t="s">
        <v>358</v>
      </c>
      <c r="I10" s="132"/>
      <c r="J10" s="45"/>
      <c r="K10" s="45"/>
      <c r="L10" s="45"/>
      <c r="M10" s="45"/>
      <c r="N10" s="45"/>
      <c r="O10" s="45"/>
      <c r="P10" s="45"/>
      <c r="Q10" s="45"/>
      <c r="R10" s="45"/>
      <c r="S10" s="45"/>
      <c r="T10" s="45"/>
      <c r="U10" s="45"/>
      <c r="V10" s="45"/>
      <c r="W10" s="45"/>
    </row>
    <row r="11" spans="1:23" x14ac:dyDescent="0.2">
      <c r="A11" s="289" t="s">
        <v>359</v>
      </c>
      <c r="B11" s="289"/>
      <c r="C11" s="289"/>
      <c r="D11" s="289"/>
      <c r="E11" s="289"/>
      <c r="F11" s="289"/>
      <c r="G11" s="289"/>
      <c r="I11" s="290"/>
      <c r="J11" s="290"/>
      <c r="K11" s="290"/>
      <c r="L11" s="290"/>
      <c r="M11" s="290"/>
      <c r="N11" s="290"/>
      <c r="O11" s="290"/>
      <c r="P11" s="45"/>
      <c r="Q11" s="45"/>
      <c r="R11" s="45"/>
      <c r="S11" s="45"/>
      <c r="T11" s="45"/>
      <c r="U11" s="45"/>
      <c r="V11" s="45"/>
      <c r="W11" s="45"/>
    </row>
    <row r="12" spans="1:23" x14ac:dyDescent="0.2">
      <c r="A12" s="314" t="s">
        <v>360</v>
      </c>
      <c r="B12" s="315"/>
      <c r="C12" s="315"/>
      <c r="D12" s="315"/>
      <c r="E12" s="315"/>
      <c r="F12" s="315"/>
      <c r="G12" s="315"/>
      <c r="I12" s="132"/>
      <c r="J12" s="158"/>
      <c r="K12" s="158"/>
      <c r="L12" s="158"/>
      <c r="M12" s="158"/>
      <c r="N12" s="158"/>
      <c r="O12" s="158"/>
      <c r="P12" s="45"/>
      <c r="Q12" s="45"/>
      <c r="R12" s="45"/>
      <c r="S12" s="45"/>
      <c r="T12" s="45"/>
      <c r="U12" s="45"/>
      <c r="V12" s="45"/>
      <c r="W12" s="45"/>
    </row>
    <row r="13" spans="1:23" x14ac:dyDescent="0.2">
      <c r="A13" s="287" t="s">
        <v>361</v>
      </c>
      <c r="B13" s="287"/>
      <c r="C13" s="287"/>
      <c r="D13" s="287"/>
      <c r="E13" s="287"/>
      <c r="F13" s="287"/>
      <c r="G13" s="287"/>
      <c r="I13" s="288"/>
      <c r="J13" s="288"/>
      <c r="K13" s="288"/>
      <c r="L13" s="288"/>
      <c r="M13" s="288"/>
      <c r="N13" s="288"/>
      <c r="O13" s="288"/>
      <c r="P13" s="45"/>
      <c r="Q13" s="45"/>
      <c r="R13" s="45"/>
      <c r="S13" s="45"/>
      <c r="T13" s="45"/>
      <c r="U13" s="45"/>
      <c r="V13" s="45"/>
      <c r="W13" s="45"/>
    </row>
    <row r="14" spans="1:23" x14ac:dyDescent="0.2">
      <c r="A14" s="59" t="s">
        <v>362</v>
      </c>
      <c r="B14" s="273"/>
      <c r="C14" s="273"/>
      <c r="D14" s="273"/>
      <c r="E14" s="273"/>
      <c r="F14" s="273"/>
      <c r="G14" s="273"/>
      <c r="I14" s="313"/>
      <c r="J14" s="313"/>
      <c r="K14" s="313"/>
      <c r="L14" s="313"/>
      <c r="M14" s="313"/>
      <c r="N14" s="313"/>
      <c r="O14" s="313"/>
      <c r="P14" s="45"/>
      <c r="Q14" s="45"/>
      <c r="R14" s="45"/>
      <c r="S14" s="45"/>
      <c r="T14" s="45"/>
      <c r="U14" s="45"/>
      <c r="V14" s="45"/>
      <c r="W14" s="45"/>
    </row>
    <row r="15" spans="1:23" x14ac:dyDescent="0.2">
      <c r="A15" s="287"/>
      <c r="B15" s="287"/>
      <c r="C15" s="287"/>
      <c r="D15" s="287"/>
      <c r="E15" s="287"/>
      <c r="F15" s="287"/>
      <c r="G15" s="287"/>
      <c r="I15" s="288"/>
      <c r="J15" s="288"/>
      <c r="K15" s="288"/>
      <c r="L15" s="288"/>
      <c r="M15" s="288"/>
      <c r="N15" s="288"/>
      <c r="O15" s="288"/>
      <c r="P15" s="45"/>
      <c r="Q15" s="45"/>
      <c r="R15" s="45"/>
      <c r="S15" s="45"/>
      <c r="T15" s="45"/>
      <c r="U15" s="45"/>
      <c r="V15" s="45"/>
      <c r="W15" s="45"/>
    </row>
    <row r="16" spans="1:23" x14ac:dyDescent="0.2">
      <c r="A16" s="287"/>
      <c r="B16" s="287"/>
      <c r="C16" s="287"/>
      <c r="D16" s="287"/>
      <c r="E16" s="287"/>
      <c r="F16" s="287"/>
      <c r="G16" s="287"/>
      <c r="I16" s="288"/>
      <c r="J16" s="288"/>
      <c r="K16" s="288"/>
      <c r="L16" s="288"/>
      <c r="M16" s="288"/>
      <c r="N16" s="288"/>
      <c r="O16" s="288"/>
      <c r="P16" s="45"/>
      <c r="Q16" s="45"/>
      <c r="R16" s="45"/>
      <c r="S16" s="45"/>
      <c r="T16" s="45"/>
      <c r="U16" s="45"/>
      <c r="V16" s="45"/>
      <c r="W16" s="45"/>
    </row>
    <row r="17" spans="1:23" x14ac:dyDescent="0.2">
      <c r="A17" s="287"/>
      <c r="B17" s="287"/>
      <c r="C17" s="287"/>
      <c r="D17" s="287"/>
      <c r="E17" s="287"/>
      <c r="F17" s="287"/>
      <c r="G17" s="287"/>
      <c r="I17" s="288"/>
      <c r="J17" s="288"/>
      <c r="K17" s="288"/>
      <c r="L17" s="288"/>
      <c r="M17" s="288"/>
      <c r="N17" s="288"/>
      <c r="O17" s="288"/>
      <c r="P17" s="45"/>
      <c r="Q17" s="45"/>
      <c r="R17" s="45"/>
      <c r="S17" s="45"/>
      <c r="T17" s="45"/>
      <c r="U17" s="45"/>
      <c r="V17" s="45"/>
      <c r="W17" s="45"/>
    </row>
    <row r="18" spans="1:23" x14ac:dyDescent="0.2">
      <c r="A18" s="36"/>
      <c r="B18" s="36"/>
      <c r="C18" s="36"/>
      <c r="D18" s="36"/>
      <c r="E18" s="36"/>
      <c r="F18" s="36"/>
      <c r="G18" s="36"/>
    </row>
    <row r="19" spans="1:23" x14ac:dyDescent="0.2">
      <c r="A19" s="174"/>
      <c r="B19" s="36"/>
      <c r="C19" s="36"/>
      <c r="D19" s="36"/>
      <c r="E19" s="36"/>
      <c r="F19" s="36"/>
      <c r="G19" s="36"/>
    </row>
    <row r="20" spans="1:23" x14ac:dyDescent="0.2">
      <c r="A20" s="194"/>
      <c r="B20" s="36"/>
      <c r="C20" s="36"/>
      <c r="D20" s="36"/>
      <c r="E20" s="36"/>
      <c r="F20" s="36"/>
      <c r="G20" s="36"/>
    </row>
    <row r="21" spans="1:23" x14ac:dyDescent="0.2">
      <c r="A21" s="36"/>
      <c r="B21" s="36"/>
      <c r="C21" s="36"/>
      <c r="D21" s="36"/>
      <c r="E21" s="36"/>
      <c r="F21" s="36"/>
      <c r="G21" s="36"/>
    </row>
    <row r="22" spans="1:23" x14ac:dyDescent="0.2">
      <c r="A22" s="36"/>
      <c r="B22" s="36"/>
      <c r="C22" s="36"/>
      <c r="D22" s="36"/>
      <c r="E22" s="36"/>
      <c r="F22" s="36"/>
      <c r="G22" s="36"/>
    </row>
    <row r="23" spans="1:23" x14ac:dyDescent="0.2">
      <c r="A23" s="36"/>
      <c r="B23" s="36"/>
      <c r="C23" s="36"/>
      <c r="D23" s="36"/>
      <c r="E23" s="36"/>
      <c r="F23" s="36"/>
      <c r="G23" s="36"/>
    </row>
  </sheetData>
  <mergeCells count="20">
    <mergeCell ref="A5:A6"/>
    <mergeCell ref="B5:C5"/>
    <mergeCell ref="D5:E5"/>
    <mergeCell ref="A17:G17"/>
    <mergeCell ref="I17:O17"/>
    <mergeCell ref="I14:O14"/>
    <mergeCell ref="A15:G15"/>
    <mergeCell ref="I15:O15"/>
    <mergeCell ref="A16:G16"/>
    <mergeCell ref="I16:O16"/>
    <mergeCell ref="A11:G11"/>
    <mergeCell ref="I11:O11"/>
    <mergeCell ref="A12:G12"/>
    <mergeCell ref="A13:G13"/>
    <mergeCell ref="I13:O13"/>
    <mergeCell ref="F5:G5"/>
    <mergeCell ref="I5:I6"/>
    <mergeCell ref="J5:K5"/>
    <mergeCell ref="L5:M5"/>
    <mergeCell ref="N5:O5"/>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headerFooter>
    <oddHeader>&amp;L&amp;"-,Gras"&amp;14&amp;K03+000INJEP&amp;C&amp;"-,Gras"&amp;14&amp;K03+000CHIFFRES CLÉS JEUNESSE 2020&amp;R&amp;"-,Gras"&amp;14&amp;K03+000xxx 2020</oddHeader>
    <oddFooter>Page &amp;P de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zoomScaleNormal="100" zoomScaleSheetLayoutView="100" workbookViewId="0">
      <selection activeCell="A15" sqref="A15"/>
    </sheetView>
  </sheetViews>
  <sheetFormatPr baseColWidth="10" defaultColWidth="11.42578125" defaultRowHeight="12.75" x14ac:dyDescent="0.2"/>
  <cols>
    <col min="1" max="1" width="40.85546875" style="3" customWidth="1"/>
    <col min="2" max="2" width="12.42578125" style="3" customWidth="1"/>
    <col min="3" max="3" width="13" style="3" customWidth="1"/>
    <col min="4" max="4" width="15.42578125" style="3" customWidth="1"/>
    <col min="5" max="8" width="15.7109375" style="3" customWidth="1"/>
    <col min="9" max="9" width="11.42578125" style="3"/>
    <col min="10" max="10" width="41.85546875" style="3" customWidth="1"/>
    <col min="11" max="16384" width="11.42578125" style="3"/>
  </cols>
  <sheetData>
    <row r="1" spans="1:12" x14ac:dyDescent="0.2">
      <c r="A1" s="96" t="s">
        <v>0</v>
      </c>
      <c r="B1" s="96"/>
      <c r="C1" s="96"/>
      <c r="D1" s="96"/>
    </row>
    <row r="2" spans="1:12" x14ac:dyDescent="0.2">
      <c r="A2" s="47"/>
      <c r="B2" s="47"/>
      <c r="C2" s="47"/>
      <c r="D2" s="47"/>
    </row>
    <row r="3" spans="1:12" ht="15.75" x14ac:dyDescent="0.2">
      <c r="A3" s="1" t="s">
        <v>239</v>
      </c>
      <c r="B3" s="7"/>
      <c r="C3" s="7"/>
      <c r="D3" s="7"/>
    </row>
    <row r="4" spans="1:12" x14ac:dyDescent="0.2">
      <c r="A4" s="4"/>
      <c r="B4" s="4"/>
      <c r="C4" s="4"/>
      <c r="D4" s="4"/>
      <c r="J4" s="45"/>
      <c r="K4" s="45"/>
    </row>
    <row r="5" spans="1:12" x14ac:dyDescent="0.2">
      <c r="A5" s="153" t="s">
        <v>10</v>
      </c>
      <c r="B5" s="21" t="s">
        <v>24</v>
      </c>
      <c r="C5" s="21" t="s">
        <v>25</v>
      </c>
      <c r="D5" s="21" t="s">
        <v>18</v>
      </c>
      <c r="J5" s="153"/>
      <c r="K5" s="131"/>
    </row>
    <row r="6" spans="1:12" x14ac:dyDescent="0.2">
      <c r="A6" s="20" t="s">
        <v>70</v>
      </c>
      <c r="B6" s="88">
        <v>77.8</v>
      </c>
      <c r="C6" s="88">
        <v>79.900000000000006</v>
      </c>
      <c r="D6" s="15">
        <v>78.900000000000006</v>
      </c>
      <c r="J6" s="24"/>
      <c r="K6" s="25"/>
    </row>
    <row r="7" spans="1:12" x14ac:dyDescent="0.2">
      <c r="A7" s="14" t="s">
        <v>71</v>
      </c>
      <c r="B7" s="88">
        <v>9.3000000000000007</v>
      </c>
      <c r="C7" s="88">
        <v>10.8</v>
      </c>
      <c r="D7" s="15">
        <v>10</v>
      </c>
      <c r="J7" s="24"/>
      <c r="K7" s="25"/>
    </row>
    <row r="8" spans="1:12" x14ac:dyDescent="0.2">
      <c r="A8" s="14" t="s">
        <v>72</v>
      </c>
      <c r="B8" s="88">
        <v>12.9</v>
      </c>
      <c r="C8" s="88">
        <v>9.1</v>
      </c>
      <c r="D8" s="15">
        <v>11.2</v>
      </c>
      <c r="J8" s="24"/>
      <c r="K8" s="25"/>
    </row>
    <row r="9" spans="1:12" x14ac:dyDescent="0.2">
      <c r="A9" s="17" t="s">
        <v>73</v>
      </c>
      <c r="B9" s="89">
        <v>7.5</v>
      </c>
      <c r="C9" s="89">
        <v>5</v>
      </c>
      <c r="D9" s="31">
        <v>6.3</v>
      </c>
      <c r="E9" s="149"/>
      <c r="F9" s="149"/>
      <c r="J9" s="54"/>
      <c r="K9" s="55"/>
      <c r="L9" s="149"/>
    </row>
    <row r="10" spans="1:12" x14ac:dyDescent="0.2">
      <c r="A10" s="32" t="s">
        <v>74</v>
      </c>
      <c r="B10" s="90">
        <v>5.4</v>
      </c>
      <c r="C10" s="90">
        <v>4.0999999999999996</v>
      </c>
      <c r="D10" s="266">
        <v>4.9000000000000004</v>
      </c>
      <c r="J10" s="54"/>
      <c r="K10" s="55"/>
    </row>
    <row r="11" spans="1:12" x14ac:dyDescent="0.2">
      <c r="A11" s="54"/>
      <c r="B11" s="54"/>
      <c r="C11" s="54"/>
      <c r="D11" s="55"/>
      <c r="J11" s="54"/>
      <c r="K11" s="55"/>
    </row>
    <row r="12" spans="1:12" x14ac:dyDescent="0.2">
      <c r="A12" s="7" t="s">
        <v>363</v>
      </c>
      <c r="B12" s="7"/>
      <c r="C12" s="7"/>
      <c r="J12" s="132"/>
      <c r="K12" s="45"/>
    </row>
    <row r="13" spans="1:12" x14ac:dyDescent="0.2">
      <c r="A13" s="59" t="s">
        <v>320</v>
      </c>
      <c r="B13" s="19"/>
      <c r="C13" s="19"/>
      <c r="J13" s="102"/>
      <c r="K13" s="45"/>
    </row>
    <row r="14" spans="1:12" ht="14.25" customHeight="1" x14ac:dyDescent="0.2">
      <c r="A14" s="7" t="s">
        <v>364</v>
      </c>
      <c r="B14" s="7"/>
      <c r="C14" s="7"/>
      <c r="D14" s="7"/>
      <c r="J14" s="132"/>
      <c r="K14" s="132"/>
    </row>
    <row r="15" spans="1:12" x14ac:dyDescent="0.2">
      <c r="A15" s="36"/>
      <c r="J15" s="45"/>
      <c r="K15" s="45"/>
    </row>
    <row r="16" spans="1:12" x14ac:dyDescent="0.2">
      <c r="A16" s="174"/>
      <c r="B16" s="57"/>
      <c r="C16" s="57"/>
    </row>
    <row r="17" spans="1:4" x14ac:dyDescent="0.2">
      <c r="A17" s="244"/>
      <c r="B17" s="57"/>
      <c r="C17" s="57"/>
    </row>
    <row r="18" spans="1:4" x14ac:dyDescent="0.2">
      <c r="A18" s="36"/>
      <c r="B18" s="57"/>
      <c r="C18" s="57"/>
    </row>
    <row r="19" spans="1:4" x14ac:dyDescent="0.2">
      <c r="A19" s="233"/>
      <c r="B19" s="282"/>
      <c r="C19" s="282"/>
    </row>
    <row r="20" spans="1:4" x14ac:dyDescent="0.2">
      <c r="A20" s="36"/>
    </row>
    <row r="21" spans="1:4" x14ac:dyDescent="0.2">
      <c r="A21" s="265"/>
    </row>
    <row r="24" spans="1:4" ht="15.75" x14ac:dyDescent="0.2">
      <c r="A24" s="1"/>
    </row>
    <row r="27" spans="1:4" x14ac:dyDescent="0.2">
      <c r="B27" s="223"/>
      <c r="C27" s="223"/>
      <c r="D27" s="223"/>
    </row>
    <row r="28" spans="1:4" x14ac:dyDescent="0.2">
      <c r="B28" s="223"/>
      <c r="C28" s="223"/>
      <c r="D28" s="223"/>
    </row>
  </sheetData>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headerFooter>
    <oddHeader>&amp;L&amp;"-,Gras"&amp;14&amp;K03+000INJEP&amp;C&amp;"-,Gras"&amp;14&amp;K03+000CHIFFRES CLÉS JEUNESSE 2020&amp;R&amp;"-,Gras"&amp;14&amp;K03+000xxx 2020</oddHeader>
    <oddFooter>Page &amp;P de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5"/>
  <sheetViews>
    <sheetView zoomScaleNormal="100" zoomScaleSheetLayoutView="100" workbookViewId="0">
      <selection activeCell="A112" sqref="A112"/>
    </sheetView>
  </sheetViews>
  <sheetFormatPr baseColWidth="10" defaultColWidth="11.42578125" defaultRowHeight="12.75" x14ac:dyDescent="0.2"/>
  <cols>
    <col min="1" max="1" width="5.7109375" style="3" customWidth="1"/>
    <col min="2" max="2" width="29.42578125" style="3" bestFit="1" customWidth="1"/>
    <col min="3" max="3" width="21" style="2" customWidth="1"/>
    <col min="4" max="4" width="15.7109375" style="3" customWidth="1"/>
    <col min="5" max="5" width="19.42578125" style="3" customWidth="1"/>
    <col min="6" max="9" width="15.7109375" style="3" customWidth="1"/>
    <col min="10" max="10" width="11.42578125" style="3"/>
    <col min="11" max="11" width="22.140625" style="3" bestFit="1" customWidth="1"/>
    <col min="12" max="16384" width="11.42578125" style="3"/>
  </cols>
  <sheetData>
    <row r="1" spans="1:17" x14ac:dyDescent="0.2">
      <c r="A1" s="96" t="s">
        <v>0</v>
      </c>
      <c r="B1" s="96"/>
      <c r="C1" s="3"/>
    </row>
    <row r="2" spans="1:17" x14ac:dyDescent="0.2">
      <c r="A2" s="47"/>
      <c r="B2" s="47"/>
      <c r="C2" s="3"/>
    </row>
    <row r="3" spans="1:17" ht="15.75" x14ac:dyDescent="0.2">
      <c r="A3" s="1" t="s">
        <v>255</v>
      </c>
      <c r="B3" s="7"/>
    </row>
    <row r="4" spans="1:17" x14ac:dyDescent="0.2">
      <c r="A4" s="4"/>
      <c r="B4" s="4"/>
      <c r="I4" s="45"/>
      <c r="J4" s="45"/>
      <c r="K4" s="45"/>
      <c r="L4" s="45"/>
      <c r="M4" s="45"/>
      <c r="N4" s="45"/>
      <c r="O4" s="45"/>
      <c r="P4" s="45"/>
      <c r="Q4" s="45"/>
    </row>
    <row r="5" spans="1:17" ht="23.25" customHeight="1" x14ac:dyDescent="0.2">
      <c r="A5" s="94" t="s">
        <v>241</v>
      </c>
      <c r="B5" s="80" t="s">
        <v>242</v>
      </c>
      <c r="C5" s="81" t="s">
        <v>266</v>
      </c>
      <c r="E5" s="36"/>
      <c r="F5" s="36"/>
      <c r="G5" s="267"/>
      <c r="H5" s="36"/>
      <c r="I5" s="110"/>
      <c r="J5" s="316"/>
      <c r="K5" s="316"/>
      <c r="L5" s="148"/>
      <c r="M5" s="45"/>
      <c r="N5" s="45"/>
      <c r="O5" s="45"/>
      <c r="P5" s="45"/>
      <c r="Q5" s="45"/>
    </row>
    <row r="6" spans="1:17" x14ac:dyDescent="0.2">
      <c r="A6" s="94" t="s">
        <v>243</v>
      </c>
      <c r="B6" s="82" t="s">
        <v>75</v>
      </c>
      <c r="C6" s="201">
        <v>8.3000000000000007</v>
      </c>
      <c r="E6" s="113"/>
      <c r="F6" s="36"/>
      <c r="G6" s="267"/>
      <c r="H6" s="36"/>
      <c r="I6" s="110"/>
      <c r="J6" s="150"/>
      <c r="K6" s="151"/>
      <c r="L6" s="45"/>
      <c r="M6" s="45"/>
      <c r="N6" s="45"/>
      <c r="O6" s="45"/>
      <c r="P6" s="45"/>
      <c r="Q6" s="45"/>
    </row>
    <row r="7" spans="1:17" x14ac:dyDescent="0.2">
      <c r="A7" s="94" t="s">
        <v>244</v>
      </c>
      <c r="B7" s="82" t="s">
        <v>76</v>
      </c>
      <c r="C7" s="201">
        <v>15.7</v>
      </c>
      <c r="E7" s="36"/>
      <c r="F7" s="268"/>
      <c r="G7" s="36"/>
      <c r="H7" s="269"/>
      <c r="I7" s="110"/>
      <c r="J7" s="150"/>
      <c r="K7" s="151"/>
      <c r="L7" s="45"/>
      <c r="M7" s="45"/>
      <c r="N7" s="45"/>
      <c r="O7" s="45"/>
      <c r="P7" s="45"/>
      <c r="Q7" s="45"/>
    </row>
    <row r="8" spans="1:17" x14ac:dyDescent="0.2">
      <c r="A8" s="94" t="s">
        <v>245</v>
      </c>
      <c r="B8" s="82" t="s">
        <v>77</v>
      </c>
      <c r="C8" s="201">
        <v>11.8</v>
      </c>
      <c r="E8" s="270"/>
      <c r="F8" s="268"/>
      <c r="G8" s="36"/>
      <c r="H8" s="269"/>
      <c r="I8" s="110"/>
      <c r="J8" s="150"/>
      <c r="K8" s="151"/>
      <c r="L8" s="45"/>
      <c r="M8" s="45"/>
      <c r="N8" s="45"/>
      <c r="O8" s="45"/>
      <c r="P8" s="45"/>
      <c r="Q8" s="45"/>
    </row>
    <row r="9" spans="1:17" x14ac:dyDescent="0.2">
      <c r="A9" s="94" t="s">
        <v>246</v>
      </c>
      <c r="B9" s="82" t="s">
        <v>78</v>
      </c>
      <c r="C9" s="201">
        <v>10.5</v>
      </c>
      <c r="E9" s="270"/>
      <c r="F9" s="268"/>
      <c r="G9" s="36"/>
      <c r="H9" s="269"/>
      <c r="I9" s="110"/>
      <c r="J9" s="150"/>
      <c r="K9" s="151"/>
      <c r="L9" s="45"/>
      <c r="M9" s="45"/>
      <c r="N9" s="45"/>
      <c r="O9" s="45"/>
      <c r="P9" s="45"/>
      <c r="Q9" s="45"/>
    </row>
    <row r="10" spans="1:17" x14ac:dyDescent="0.2">
      <c r="A10" s="94" t="s">
        <v>247</v>
      </c>
      <c r="B10" s="82" t="s">
        <v>79</v>
      </c>
      <c r="C10" s="201">
        <v>7.2</v>
      </c>
      <c r="E10" s="271"/>
      <c r="F10" s="268"/>
      <c r="G10" s="36"/>
      <c r="H10" s="269"/>
      <c r="I10" s="110"/>
      <c r="J10" s="150"/>
      <c r="K10" s="151"/>
      <c r="L10" s="45"/>
      <c r="M10" s="45"/>
      <c r="N10" s="45"/>
      <c r="O10" s="45"/>
      <c r="P10" s="45"/>
      <c r="Q10" s="45"/>
    </row>
    <row r="11" spans="1:17" x14ac:dyDescent="0.2">
      <c r="A11" s="94" t="s">
        <v>248</v>
      </c>
      <c r="B11" s="82" t="s">
        <v>80</v>
      </c>
      <c r="C11" s="201">
        <v>9.8000000000000007</v>
      </c>
      <c r="E11" s="36"/>
      <c r="F11" s="268"/>
      <c r="G11" s="36"/>
      <c r="H11" s="269"/>
      <c r="I11" s="110"/>
      <c r="J11" s="150"/>
      <c r="K11" s="151"/>
      <c r="L11" s="45"/>
      <c r="M11" s="45"/>
      <c r="N11" s="45"/>
      <c r="O11" s="45"/>
      <c r="P11" s="45"/>
      <c r="Q11" s="45"/>
    </row>
    <row r="12" spans="1:17" x14ac:dyDescent="0.2">
      <c r="A12" s="94" t="s">
        <v>249</v>
      </c>
      <c r="B12" s="82" t="s">
        <v>81</v>
      </c>
      <c r="C12" s="201">
        <v>9.3000000000000007</v>
      </c>
      <c r="E12" s="36"/>
      <c r="F12" s="268"/>
      <c r="G12" s="36"/>
      <c r="H12" s="36"/>
      <c r="I12" s="110"/>
      <c r="J12" s="150"/>
      <c r="K12" s="151"/>
      <c r="L12" s="45"/>
      <c r="M12" s="45"/>
      <c r="N12" s="45"/>
      <c r="O12" s="45"/>
      <c r="P12" s="45"/>
      <c r="Q12" s="45"/>
    </row>
    <row r="13" spans="1:17" x14ac:dyDescent="0.2">
      <c r="A13" s="94" t="s">
        <v>250</v>
      </c>
      <c r="B13" s="82" t="s">
        <v>82</v>
      </c>
      <c r="C13" s="201">
        <v>13.5</v>
      </c>
      <c r="E13" s="36"/>
      <c r="F13" s="36"/>
      <c r="G13" s="267"/>
      <c r="H13" s="36"/>
      <c r="I13" s="110"/>
      <c r="J13" s="150"/>
      <c r="K13" s="151"/>
      <c r="L13" s="45"/>
      <c r="M13" s="45"/>
      <c r="N13" s="45"/>
      <c r="O13" s="45"/>
      <c r="P13" s="45"/>
      <c r="Q13" s="45"/>
    </row>
    <row r="14" spans="1:17" x14ac:dyDescent="0.2">
      <c r="A14" s="94" t="s">
        <v>251</v>
      </c>
      <c r="B14" s="82" t="s">
        <v>83</v>
      </c>
      <c r="C14" s="201">
        <v>11.5</v>
      </c>
      <c r="E14" s="36"/>
      <c r="F14" s="36"/>
      <c r="G14" s="267"/>
      <c r="H14" s="36"/>
      <c r="I14" s="110"/>
      <c r="J14" s="150"/>
      <c r="K14" s="151"/>
      <c r="L14" s="45"/>
      <c r="M14" s="45"/>
      <c r="N14" s="45"/>
      <c r="O14" s="45"/>
      <c r="P14" s="45"/>
      <c r="Q14" s="45"/>
    </row>
    <row r="15" spans="1:17" x14ac:dyDescent="0.2">
      <c r="A15" s="94">
        <v>10</v>
      </c>
      <c r="B15" s="82" t="s">
        <v>84</v>
      </c>
      <c r="C15" s="201">
        <v>12.8</v>
      </c>
      <c r="E15" s="36"/>
      <c r="F15" s="36"/>
      <c r="G15" s="36"/>
      <c r="H15" s="269"/>
      <c r="I15" s="110"/>
      <c r="J15" s="150"/>
      <c r="K15" s="151"/>
      <c r="L15" s="45"/>
      <c r="M15" s="45"/>
      <c r="N15" s="45"/>
      <c r="O15" s="45"/>
      <c r="P15" s="45"/>
      <c r="Q15" s="45"/>
    </row>
    <row r="16" spans="1:17" x14ac:dyDescent="0.2">
      <c r="A16" s="94">
        <v>11</v>
      </c>
      <c r="B16" s="82" t="s">
        <v>85</v>
      </c>
      <c r="C16" s="201">
        <v>11.4</v>
      </c>
      <c r="E16" s="36"/>
      <c r="F16" s="36"/>
      <c r="G16" s="36"/>
      <c r="H16" s="269"/>
      <c r="I16" s="110"/>
      <c r="J16" s="150"/>
      <c r="K16" s="151"/>
      <c r="L16" s="45"/>
      <c r="M16" s="45"/>
      <c r="N16" s="45"/>
      <c r="O16" s="45"/>
      <c r="P16" s="45"/>
      <c r="Q16" s="45"/>
    </row>
    <row r="17" spans="1:17" x14ac:dyDescent="0.2">
      <c r="A17" s="94">
        <v>12</v>
      </c>
      <c r="B17" s="82" t="s">
        <v>86</v>
      </c>
      <c r="C17" s="201">
        <v>8.8000000000000007</v>
      </c>
      <c r="E17" s="36"/>
      <c r="F17" s="36"/>
      <c r="G17" s="36"/>
      <c r="H17" s="269"/>
      <c r="I17" s="110"/>
      <c r="J17" s="150"/>
      <c r="K17" s="151"/>
      <c r="L17" s="45"/>
      <c r="M17" s="45"/>
      <c r="N17" s="45"/>
      <c r="O17" s="45"/>
      <c r="P17" s="45"/>
      <c r="Q17" s="45"/>
    </row>
    <row r="18" spans="1:17" x14ac:dyDescent="0.2">
      <c r="A18" s="94">
        <v>13</v>
      </c>
      <c r="B18" s="82" t="s">
        <v>87</v>
      </c>
      <c r="C18" s="201">
        <v>11.9</v>
      </c>
      <c r="E18" s="36"/>
      <c r="F18" s="36"/>
      <c r="G18" s="36"/>
      <c r="H18" s="269"/>
      <c r="I18" s="110"/>
      <c r="J18" s="150"/>
      <c r="K18" s="151"/>
      <c r="L18" s="45"/>
      <c r="M18" s="45"/>
      <c r="N18" s="45"/>
      <c r="O18" s="45"/>
      <c r="P18" s="45"/>
      <c r="Q18" s="45"/>
    </row>
    <row r="19" spans="1:17" x14ac:dyDescent="0.2">
      <c r="A19" s="94">
        <v>14</v>
      </c>
      <c r="B19" s="82" t="s">
        <v>88</v>
      </c>
      <c r="C19" s="201">
        <v>10.1</v>
      </c>
      <c r="E19" s="36"/>
      <c r="F19" s="36"/>
      <c r="G19" s="36"/>
      <c r="H19" s="269"/>
      <c r="I19" s="110"/>
      <c r="J19" s="150"/>
      <c r="K19" s="151"/>
      <c r="L19" s="45"/>
      <c r="M19" s="45"/>
      <c r="N19" s="45"/>
      <c r="O19" s="45"/>
      <c r="P19" s="45"/>
      <c r="Q19" s="45"/>
    </row>
    <row r="20" spans="1:17" x14ac:dyDescent="0.2">
      <c r="A20" s="94">
        <v>15</v>
      </c>
      <c r="B20" s="82" t="s">
        <v>89</v>
      </c>
      <c r="C20" s="201">
        <v>11</v>
      </c>
      <c r="E20" s="36"/>
      <c r="F20" s="36"/>
      <c r="G20" s="36"/>
      <c r="H20" s="36"/>
      <c r="I20" s="110"/>
      <c r="J20" s="150"/>
      <c r="K20" s="151"/>
      <c r="L20" s="45"/>
      <c r="M20" s="45"/>
      <c r="N20" s="45"/>
      <c r="O20" s="45"/>
      <c r="P20" s="45"/>
      <c r="Q20" s="45"/>
    </row>
    <row r="21" spans="1:17" x14ac:dyDescent="0.2">
      <c r="A21" s="94">
        <v>16</v>
      </c>
      <c r="B21" s="82" t="s">
        <v>90</v>
      </c>
      <c r="C21" s="201">
        <v>12.3</v>
      </c>
      <c r="I21" s="45"/>
      <c r="J21" s="150"/>
      <c r="K21" s="151"/>
      <c r="L21" s="45"/>
      <c r="M21" s="45"/>
      <c r="N21" s="45"/>
      <c r="O21" s="45"/>
      <c r="P21" s="45"/>
      <c r="Q21" s="45"/>
    </row>
    <row r="22" spans="1:17" x14ac:dyDescent="0.2">
      <c r="A22" s="94">
        <v>17</v>
      </c>
      <c r="B22" s="82" t="s">
        <v>91</v>
      </c>
      <c r="C22" s="201">
        <v>11.5</v>
      </c>
      <c r="I22" s="45"/>
      <c r="J22" s="150"/>
      <c r="K22" s="151"/>
      <c r="L22" s="45"/>
      <c r="M22" s="45"/>
      <c r="N22" s="45"/>
      <c r="O22" s="45"/>
      <c r="P22" s="45"/>
      <c r="Q22" s="45"/>
    </row>
    <row r="23" spans="1:17" x14ac:dyDescent="0.2">
      <c r="A23" s="94">
        <v>18</v>
      </c>
      <c r="B23" s="82" t="s">
        <v>92</v>
      </c>
      <c r="C23" s="201">
        <v>11.8</v>
      </c>
      <c r="I23" s="45"/>
      <c r="J23" s="150"/>
      <c r="K23" s="151"/>
      <c r="L23" s="45"/>
      <c r="M23" s="45"/>
      <c r="N23" s="45"/>
      <c r="O23" s="45"/>
      <c r="P23" s="45"/>
      <c r="Q23" s="45"/>
    </row>
    <row r="24" spans="1:17" x14ac:dyDescent="0.2">
      <c r="A24" s="94">
        <v>19</v>
      </c>
      <c r="B24" s="82" t="s">
        <v>93</v>
      </c>
      <c r="C24" s="201">
        <v>8.6</v>
      </c>
      <c r="I24" s="45"/>
      <c r="J24" s="150"/>
      <c r="K24" s="151"/>
      <c r="L24" s="45"/>
      <c r="M24" s="45"/>
      <c r="N24" s="45"/>
      <c r="O24" s="45"/>
      <c r="P24" s="45"/>
      <c r="Q24" s="45"/>
    </row>
    <row r="25" spans="1:17" x14ac:dyDescent="0.2">
      <c r="A25" s="94">
        <v>21</v>
      </c>
      <c r="B25" s="82" t="s">
        <v>98</v>
      </c>
      <c r="C25" s="201">
        <v>10.3</v>
      </c>
      <c r="I25" s="45"/>
      <c r="J25" s="150"/>
      <c r="K25" s="151"/>
      <c r="L25" s="45"/>
      <c r="M25" s="45"/>
      <c r="N25" s="45"/>
      <c r="O25" s="45"/>
      <c r="P25" s="45"/>
      <c r="Q25" s="45"/>
    </row>
    <row r="26" spans="1:17" x14ac:dyDescent="0.2">
      <c r="A26" s="94">
        <v>22</v>
      </c>
      <c r="B26" s="82" t="s">
        <v>99</v>
      </c>
      <c r="C26" s="201">
        <v>9.3000000000000007</v>
      </c>
      <c r="I26" s="45"/>
      <c r="J26" s="150"/>
      <c r="K26" s="151"/>
      <c r="L26" s="45"/>
      <c r="M26" s="45"/>
      <c r="N26" s="45"/>
      <c r="O26" s="45"/>
      <c r="P26" s="45"/>
      <c r="Q26" s="45"/>
    </row>
    <row r="27" spans="1:17" x14ac:dyDescent="0.2">
      <c r="A27" s="94">
        <v>23</v>
      </c>
      <c r="B27" s="82" t="s">
        <v>100</v>
      </c>
      <c r="C27" s="201">
        <v>11.8</v>
      </c>
      <c r="I27" s="45"/>
      <c r="J27" s="150"/>
      <c r="K27" s="151"/>
      <c r="L27" s="45"/>
      <c r="M27" s="45"/>
      <c r="N27" s="45"/>
      <c r="O27" s="45"/>
      <c r="P27" s="45"/>
      <c r="Q27" s="45"/>
    </row>
    <row r="28" spans="1:17" x14ac:dyDescent="0.2">
      <c r="A28" s="94">
        <v>24</v>
      </c>
      <c r="B28" s="82" t="s">
        <v>101</v>
      </c>
      <c r="C28" s="201">
        <v>11.7</v>
      </c>
      <c r="I28" s="45"/>
      <c r="J28" s="150"/>
      <c r="K28" s="151"/>
      <c r="L28" s="45"/>
      <c r="M28" s="45"/>
      <c r="N28" s="45"/>
      <c r="O28" s="45"/>
      <c r="P28" s="45"/>
      <c r="Q28" s="45"/>
    </row>
    <row r="29" spans="1:17" x14ac:dyDescent="0.2">
      <c r="A29" s="94">
        <v>25</v>
      </c>
      <c r="B29" s="82" t="s">
        <v>102</v>
      </c>
      <c r="C29" s="201">
        <v>10.5</v>
      </c>
      <c r="I29" s="45"/>
      <c r="J29" s="150"/>
      <c r="K29" s="151"/>
      <c r="L29" s="45"/>
      <c r="M29" s="45"/>
      <c r="N29" s="45"/>
      <c r="O29" s="45"/>
      <c r="P29" s="45"/>
      <c r="Q29" s="45"/>
    </row>
    <row r="30" spans="1:17" x14ac:dyDescent="0.2">
      <c r="A30" s="94">
        <v>26</v>
      </c>
      <c r="B30" s="82" t="s">
        <v>103</v>
      </c>
      <c r="C30" s="201">
        <v>9.5</v>
      </c>
      <c r="I30" s="45"/>
      <c r="J30" s="151"/>
      <c r="K30" s="151"/>
      <c r="L30" s="45"/>
      <c r="M30" s="45"/>
      <c r="N30" s="45"/>
      <c r="O30" s="45"/>
      <c r="P30" s="45"/>
      <c r="Q30" s="45"/>
    </row>
    <row r="31" spans="1:17" x14ac:dyDescent="0.2">
      <c r="A31" s="94">
        <v>27</v>
      </c>
      <c r="B31" s="82" t="s">
        <v>104</v>
      </c>
      <c r="C31" s="201">
        <v>11.7</v>
      </c>
      <c r="I31" s="45"/>
      <c r="J31" s="150"/>
      <c r="K31" s="151"/>
      <c r="L31" s="45"/>
      <c r="M31" s="45"/>
      <c r="N31" s="45"/>
      <c r="O31" s="45"/>
      <c r="P31" s="45"/>
      <c r="Q31" s="45"/>
    </row>
    <row r="32" spans="1:17" x14ac:dyDescent="0.2">
      <c r="A32" s="94">
        <v>28</v>
      </c>
      <c r="B32" s="82" t="s">
        <v>105</v>
      </c>
      <c r="C32" s="201">
        <v>12.1</v>
      </c>
      <c r="I32" s="45"/>
      <c r="J32" s="150"/>
      <c r="K32" s="151"/>
      <c r="L32" s="45"/>
      <c r="M32" s="45"/>
      <c r="N32" s="45"/>
      <c r="O32" s="45"/>
      <c r="P32" s="45"/>
      <c r="Q32" s="45"/>
    </row>
    <row r="33" spans="1:17" x14ac:dyDescent="0.2">
      <c r="A33" s="94">
        <v>29</v>
      </c>
      <c r="B33" s="82" t="s">
        <v>106</v>
      </c>
      <c r="C33" s="201">
        <v>8.6999999999999993</v>
      </c>
      <c r="I33" s="45"/>
      <c r="J33" s="150"/>
      <c r="K33" s="151"/>
      <c r="L33" s="45"/>
      <c r="M33" s="45"/>
      <c r="N33" s="45"/>
      <c r="O33" s="45"/>
      <c r="P33" s="45"/>
      <c r="Q33" s="45"/>
    </row>
    <row r="34" spans="1:17" x14ac:dyDescent="0.2">
      <c r="A34" s="94" t="s">
        <v>94</v>
      </c>
      <c r="B34" s="82" t="s">
        <v>95</v>
      </c>
      <c r="C34" s="201">
        <v>11</v>
      </c>
      <c r="I34" s="45"/>
      <c r="J34" s="150"/>
      <c r="K34" s="151"/>
      <c r="L34" s="45"/>
      <c r="M34" s="45"/>
      <c r="N34" s="45"/>
      <c r="O34" s="45"/>
      <c r="P34" s="45"/>
      <c r="Q34" s="45"/>
    </row>
    <row r="35" spans="1:17" x14ac:dyDescent="0.2">
      <c r="A35" s="94" t="s">
        <v>96</v>
      </c>
      <c r="B35" s="82" t="s">
        <v>97</v>
      </c>
      <c r="C35" s="201">
        <v>9.6999999999999993</v>
      </c>
      <c r="I35" s="45"/>
      <c r="J35" s="150"/>
      <c r="K35" s="151"/>
      <c r="L35" s="45"/>
      <c r="M35" s="45"/>
      <c r="N35" s="45"/>
      <c r="O35" s="45"/>
      <c r="P35" s="45"/>
      <c r="Q35" s="45"/>
    </row>
    <row r="36" spans="1:17" x14ac:dyDescent="0.2">
      <c r="A36" s="94">
        <v>30</v>
      </c>
      <c r="B36" s="82" t="s">
        <v>107</v>
      </c>
      <c r="C36" s="201">
        <v>12.3</v>
      </c>
      <c r="I36" s="45"/>
      <c r="J36" s="150"/>
      <c r="K36" s="151"/>
      <c r="L36" s="45"/>
      <c r="M36" s="45"/>
      <c r="N36" s="45"/>
      <c r="O36" s="45"/>
      <c r="P36" s="45"/>
      <c r="Q36" s="45"/>
    </row>
    <row r="37" spans="1:17" x14ac:dyDescent="0.2">
      <c r="A37" s="94">
        <v>31</v>
      </c>
      <c r="B37" s="82" t="s">
        <v>108</v>
      </c>
      <c r="C37" s="201">
        <v>8.6999999999999993</v>
      </c>
      <c r="I37" s="45"/>
      <c r="J37" s="150"/>
      <c r="K37" s="151"/>
      <c r="L37" s="45"/>
      <c r="M37" s="45"/>
      <c r="N37" s="45"/>
      <c r="O37" s="45"/>
      <c r="P37" s="45"/>
      <c r="Q37" s="45"/>
    </row>
    <row r="38" spans="1:17" x14ac:dyDescent="0.2">
      <c r="A38" s="94">
        <v>32</v>
      </c>
      <c r="B38" s="82" t="s">
        <v>109</v>
      </c>
      <c r="C38" s="201">
        <v>9.5</v>
      </c>
      <c r="I38" s="45"/>
      <c r="J38" s="150"/>
      <c r="K38" s="151"/>
      <c r="L38" s="45"/>
      <c r="M38" s="45"/>
      <c r="N38" s="45"/>
      <c r="O38" s="45"/>
      <c r="P38" s="45"/>
      <c r="Q38" s="45"/>
    </row>
    <row r="39" spans="1:17" x14ac:dyDescent="0.2">
      <c r="A39" s="94">
        <v>33</v>
      </c>
      <c r="B39" s="82" t="s">
        <v>110</v>
      </c>
      <c r="C39" s="201">
        <v>10</v>
      </c>
      <c r="I39" s="45"/>
      <c r="J39" s="150"/>
      <c r="K39" s="151"/>
      <c r="L39" s="45"/>
      <c r="M39" s="45"/>
      <c r="N39" s="45"/>
      <c r="O39" s="45"/>
      <c r="P39" s="45"/>
      <c r="Q39" s="45"/>
    </row>
    <row r="40" spans="1:17" x14ac:dyDescent="0.2">
      <c r="A40" s="94">
        <v>34</v>
      </c>
      <c r="B40" s="82" t="s">
        <v>111</v>
      </c>
      <c r="C40" s="201">
        <v>10.8</v>
      </c>
      <c r="I40" s="45"/>
      <c r="J40" s="150"/>
      <c r="K40" s="151"/>
      <c r="L40" s="45"/>
      <c r="M40" s="45"/>
      <c r="N40" s="45"/>
      <c r="O40" s="45"/>
      <c r="P40" s="45"/>
      <c r="Q40" s="45"/>
    </row>
    <row r="41" spans="1:17" x14ac:dyDescent="0.2">
      <c r="A41" s="94">
        <v>35</v>
      </c>
      <c r="B41" s="82" t="s">
        <v>112</v>
      </c>
      <c r="C41" s="201">
        <v>7.6</v>
      </c>
      <c r="I41" s="45"/>
      <c r="J41" s="150"/>
      <c r="K41" s="151"/>
      <c r="L41" s="45"/>
      <c r="M41" s="45"/>
      <c r="N41" s="45"/>
      <c r="O41" s="45"/>
      <c r="P41" s="45"/>
      <c r="Q41" s="45"/>
    </row>
    <row r="42" spans="1:17" x14ac:dyDescent="0.2">
      <c r="A42" s="94">
        <v>36</v>
      </c>
      <c r="B42" s="82" t="s">
        <v>113</v>
      </c>
      <c r="C42" s="201">
        <v>12.4</v>
      </c>
      <c r="I42" s="45"/>
      <c r="J42" s="150"/>
      <c r="K42" s="151"/>
      <c r="L42" s="45"/>
      <c r="M42" s="45"/>
      <c r="N42" s="45"/>
      <c r="O42" s="45"/>
      <c r="P42" s="45"/>
      <c r="Q42" s="45"/>
    </row>
    <row r="43" spans="1:17" x14ac:dyDescent="0.2">
      <c r="A43" s="94">
        <v>37</v>
      </c>
      <c r="B43" s="82" t="s">
        <v>114</v>
      </c>
      <c r="C43" s="201">
        <v>9.3000000000000007</v>
      </c>
      <c r="I43" s="45"/>
      <c r="J43" s="150"/>
      <c r="K43" s="151"/>
      <c r="L43" s="45"/>
      <c r="M43" s="45"/>
      <c r="N43" s="45"/>
      <c r="O43" s="45"/>
      <c r="P43" s="45"/>
      <c r="Q43" s="45"/>
    </row>
    <row r="44" spans="1:17" x14ac:dyDescent="0.2">
      <c r="A44" s="94">
        <v>38</v>
      </c>
      <c r="B44" s="82" t="s">
        <v>115</v>
      </c>
      <c r="C44" s="201">
        <v>9.3000000000000007</v>
      </c>
      <c r="I44" s="45"/>
      <c r="J44" s="151"/>
      <c r="K44" s="151"/>
      <c r="L44" s="45"/>
      <c r="M44" s="45"/>
      <c r="N44" s="45"/>
      <c r="O44" s="45"/>
      <c r="P44" s="45"/>
      <c r="Q44" s="45"/>
    </row>
    <row r="45" spans="1:17" x14ac:dyDescent="0.2">
      <c r="A45" s="94">
        <v>39</v>
      </c>
      <c r="B45" s="82" t="s">
        <v>116</v>
      </c>
      <c r="C45" s="201">
        <v>12</v>
      </c>
      <c r="I45" s="45"/>
      <c r="J45" s="150"/>
      <c r="K45" s="151"/>
      <c r="L45" s="45"/>
      <c r="M45" s="45"/>
      <c r="N45" s="45"/>
      <c r="O45" s="45"/>
      <c r="P45" s="45"/>
      <c r="Q45" s="45"/>
    </row>
    <row r="46" spans="1:17" x14ac:dyDescent="0.2">
      <c r="A46" s="94">
        <v>40</v>
      </c>
      <c r="B46" s="82" t="s">
        <v>117</v>
      </c>
      <c r="C46" s="201">
        <v>8.6999999999999993</v>
      </c>
      <c r="I46" s="45"/>
      <c r="J46" s="150"/>
      <c r="K46" s="151"/>
      <c r="L46" s="45"/>
      <c r="M46" s="45"/>
      <c r="N46" s="45"/>
      <c r="O46" s="45"/>
      <c r="P46" s="45"/>
      <c r="Q46" s="45"/>
    </row>
    <row r="47" spans="1:17" x14ac:dyDescent="0.2">
      <c r="A47" s="94">
        <v>41</v>
      </c>
      <c r="B47" s="82" t="s">
        <v>118</v>
      </c>
      <c r="C47" s="201">
        <v>11.6</v>
      </c>
      <c r="I47" s="45"/>
      <c r="J47" s="150"/>
      <c r="K47" s="151"/>
      <c r="L47" s="45"/>
      <c r="M47" s="45"/>
      <c r="N47" s="45"/>
      <c r="O47" s="45"/>
      <c r="P47" s="45"/>
      <c r="Q47" s="45"/>
    </row>
    <row r="48" spans="1:17" x14ac:dyDescent="0.2">
      <c r="A48" s="94">
        <v>42</v>
      </c>
      <c r="B48" s="82" t="s">
        <v>119</v>
      </c>
      <c r="C48" s="201">
        <v>9.8000000000000007</v>
      </c>
      <c r="I48" s="45"/>
      <c r="J48" s="150"/>
      <c r="K48" s="151"/>
      <c r="L48" s="45"/>
      <c r="M48" s="45"/>
      <c r="N48" s="45"/>
      <c r="O48" s="45"/>
      <c r="P48" s="45"/>
      <c r="Q48" s="45"/>
    </row>
    <row r="49" spans="1:17" x14ac:dyDescent="0.2">
      <c r="A49" s="94">
        <v>43</v>
      </c>
      <c r="B49" s="82" t="s">
        <v>120</v>
      </c>
      <c r="C49" s="201">
        <v>10</v>
      </c>
      <c r="I49" s="45"/>
      <c r="J49" s="150"/>
      <c r="K49" s="151"/>
      <c r="L49" s="45"/>
      <c r="M49" s="45"/>
      <c r="N49" s="45"/>
      <c r="O49" s="45"/>
      <c r="P49" s="45"/>
      <c r="Q49" s="45"/>
    </row>
    <row r="50" spans="1:17" x14ac:dyDescent="0.2">
      <c r="A50" s="94">
        <v>44</v>
      </c>
      <c r="B50" s="82" t="s">
        <v>121</v>
      </c>
      <c r="C50" s="201">
        <v>7.9</v>
      </c>
      <c r="I50" s="45"/>
      <c r="J50" s="150"/>
      <c r="K50" s="151"/>
      <c r="L50" s="45"/>
      <c r="M50" s="45"/>
      <c r="N50" s="45"/>
      <c r="O50" s="45"/>
      <c r="P50" s="45"/>
      <c r="Q50" s="45"/>
    </row>
    <row r="51" spans="1:17" x14ac:dyDescent="0.2">
      <c r="A51" s="94">
        <v>45</v>
      </c>
      <c r="B51" s="82" t="s">
        <v>122</v>
      </c>
      <c r="C51" s="201">
        <v>11.2</v>
      </c>
      <c r="I51" s="45"/>
      <c r="J51" s="150"/>
      <c r="K51" s="151"/>
      <c r="L51" s="45"/>
      <c r="M51" s="45"/>
      <c r="N51" s="45"/>
      <c r="O51" s="45"/>
      <c r="P51" s="45"/>
      <c r="Q51" s="45"/>
    </row>
    <row r="52" spans="1:17" x14ac:dyDescent="0.2">
      <c r="A52" s="94">
        <v>46</v>
      </c>
      <c r="B52" s="82" t="s">
        <v>123</v>
      </c>
      <c r="C52" s="201">
        <v>9.6999999999999993</v>
      </c>
      <c r="I52" s="45"/>
      <c r="J52" s="150"/>
      <c r="K52" s="151"/>
      <c r="L52" s="45"/>
      <c r="M52" s="45"/>
      <c r="N52" s="45"/>
      <c r="O52" s="45"/>
      <c r="P52" s="45"/>
      <c r="Q52" s="45"/>
    </row>
    <row r="53" spans="1:17" x14ac:dyDescent="0.2">
      <c r="A53" s="94">
        <v>47</v>
      </c>
      <c r="B53" s="82" t="s">
        <v>124</v>
      </c>
      <c r="C53" s="201">
        <v>11.1</v>
      </c>
      <c r="I53" s="45"/>
      <c r="J53" s="150"/>
      <c r="K53" s="151"/>
      <c r="L53" s="45"/>
      <c r="M53" s="45"/>
      <c r="N53" s="45"/>
      <c r="O53" s="45"/>
      <c r="P53" s="45"/>
      <c r="Q53" s="45"/>
    </row>
    <row r="54" spans="1:17" x14ac:dyDescent="0.2">
      <c r="A54" s="94">
        <v>48</v>
      </c>
      <c r="B54" s="82" t="s">
        <v>125</v>
      </c>
      <c r="C54" s="201">
        <v>10.3</v>
      </c>
      <c r="I54" s="45"/>
      <c r="J54" s="150"/>
      <c r="K54" s="151"/>
      <c r="L54" s="45"/>
      <c r="M54" s="45"/>
      <c r="N54" s="45"/>
      <c r="O54" s="45"/>
      <c r="P54" s="45"/>
      <c r="Q54" s="45"/>
    </row>
    <row r="55" spans="1:17" x14ac:dyDescent="0.2">
      <c r="A55" s="94">
        <v>49</v>
      </c>
      <c r="B55" s="82" t="s">
        <v>126</v>
      </c>
      <c r="C55" s="201">
        <v>9.9</v>
      </c>
      <c r="I55" s="45"/>
      <c r="J55" s="150"/>
      <c r="K55" s="151"/>
      <c r="L55" s="45"/>
      <c r="M55" s="45"/>
      <c r="N55" s="45"/>
      <c r="O55" s="45"/>
      <c r="P55" s="45"/>
      <c r="Q55" s="45"/>
    </row>
    <row r="56" spans="1:17" x14ac:dyDescent="0.2">
      <c r="A56" s="94">
        <v>50</v>
      </c>
      <c r="B56" s="82" t="s">
        <v>127</v>
      </c>
      <c r="C56" s="201">
        <v>10.6</v>
      </c>
      <c r="I56" s="45"/>
      <c r="J56" s="150"/>
      <c r="K56" s="151"/>
      <c r="L56" s="45"/>
      <c r="M56" s="45"/>
      <c r="N56" s="45"/>
      <c r="O56" s="45"/>
      <c r="P56" s="45"/>
      <c r="Q56" s="45"/>
    </row>
    <row r="57" spans="1:17" x14ac:dyDescent="0.2">
      <c r="A57" s="94">
        <v>51</v>
      </c>
      <c r="B57" s="82" t="s">
        <v>128</v>
      </c>
      <c r="C57" s="201">
        <v>11.5</v>
      </c>
      <c r="I57" s="45"/>
      <c r="J57" s="150"/>
      <c r="K57" s="151"/>
      <c r="L57" s="45"/>
      <c r="M57" s="45"/>
      <c r="N57" s="45"/>
      <c r="O57" s="45"/>
      <c r="P57" s="45"/>
      <c r="Q57" s="45"/>
    </row>
    <row r="58" spans="1:17" x14ac:dyDescent="0.2">
      <c r="A58" s="94">
        <v>52</v>
      </c>
      <c r="B58" s="82" t="s">
        <v>129</v>
      </c>
      <c r="C58" s="201">
        <v>12.5</v>
      </c>
      <c r="I58" s="45"/>
      <c r="J58" s="150"/>
      <c r="K58" s="151"/>
      <c r="L58" s="45"/>
      <c r="M58" s="45"/>
      <c r="N58" s="45"/>
      <c r="O58" s="45"/>
      <c r="P58" s="45"/>
      <c r="Q58" s="45"/>
    </row>
    <row r="59" spans="1:17" x14ac:dyDescent="0.2">
      <c r="A59" s="94">
        <v>53</v>
      </c>
      <c r="B59" s="82" t="s">
        <v>130</v>
      </c>
      <c r="C59" s="201">
        <v>11.2</v>
      </c>
      <c r="I59" s="45"/>
      <c r="J59" s="150"/>
      <c r="K59" s="151"/>
      <c r="L59" s="45"/>
      <c r="M59" s="45"/>
      <c r="N59" s="45"/>
      <c r="O59" s="45"/>
      <c r="P59" s="45"/>
      <c r="Q59" s="45"/>
    </row>
    <row r="60" spans="1:17" x14ac:dyDescent="0.2">
      <c r="A60" s="94">
        <v>54</v>
      </c>
      <c r="B60" s="82" t="s">
        <v>131</v>
      </c>
      <c r="C60" s="201">
        <v>9.8000000000000007</v>
      </c>
      <c r="I60" s="45"/>
      <c r="J60" s="150"/>
      <c r="K60" s="151"/>
      <c r="L60" s="45"/>
      <c r="M60" s="45"/>
      <c r="N60" s="45"/>
      <c r="O60" s="45"/>
      <c r="P60" s="45"/>
      <c r="Q60" s="45"/>
    </row>
    <row r="61" spans="1:17" x14ac:dyDescent="0.2">
      <c r="A61" s="94">
        <v>55</v>
      </c>
      <c r="B61" s="82" t="s">
        <v>132</v>
      </c>
      <c r="C61" s="201">
        <v>10.6</v>
      </c>
      <c r="I61" s="45"/>
      <c r="J61" s="150"/>
      <c r="K61" s="151"/>
      <c r="L61" s="45"/>
      <c r="M61" s="45"/>
      <c r="N61" s="45"/>
      <c r="O61" s="45"/>
      <c r="P61" s="45"/>
      <c r="Q61" s="45"/>
    </row>
    <row r="62" spans="1:17" x14ac:dyDescent="0.2">
      <c r="A62" s="94">
        <v>56</v>
      </c>
      <c r="B62" s="82" t="s">
        <v>133</v>
      </c>
      <c r="C62" s="201">
        <v>8.3000000000000007</v>
      </c>
      <c r="I62" s="45"/>
      <c r="J62" s="150"/>
      <c r="K62" s="151"/>
      <c r="L62" s="45"/>
      <c r="M62" s="45"/>
      <c r="N62" s="45"/>
      <c r="O62" s="45"/>
      <c r="P62" s="45"/>
      <c r="Q62" s="45"/>
    </row>
    <row r="63" spans="1:17" x14ac:dyDescent="0.2">
      <c r="A63" s="94">
        <v>57</v>
      </c>
      <c r="B63" s="82" t="s">
        <v>134</v>
      </c>
      <c r="C63" s="201">
        <v>10</v>
      </c>
      <c r="I63" s="45"/>
      <c r="J63" s="150"/>
      <c r="K63" s="151"/>
      <c r="L63" s="45"/>
      <c r="M63" s="45"/>
      <c r="N63" s="45"/>
      <c r="O63" s="45"/>
      <c r="P63" s="45"/>
      <c r="Q63" s="45"/>
    </row>
    <row r="64" spans="1:17" x14ac:dyDescent="0.2">
      <c r="A64" s="94">
        <v>58</v>
      </c>
      <c r="B64" s="82" t="s">
        <v>135</v>
      </c>
      <c r="C64" s="201">
        <v>14.5</v>
      </c>
      <c r="I64" s="45"/>
      <c r="J64" s="150"/>
      <c r="K64" s="151"/>
      <c r="L64" s="45"/>
      <c r="M64" s="45"/>
      <c r="N64" s="45"/>
      <c r="O64" s="45"/>
      <c r="P64" s="45"/>
      <c r="Q64" s="45"/>
    </row>
    <row r="65" spans="1:17" x14ac:dyDescent="0.2">
      <c r="A65" s="94">
        <v>59</v>
      </c>
      <c r="B65" s="82" t="s">
        <v>136</v>
      </c>
      <c r="C65" s="201">
        <v>9.6</v>
      </c>
      <c r="I65" s="45"/>
      <c r="J65" s="150"/>
      <c r="K65" s="151"/>
      <c r="L65" s="45"/>
      <c r="M65" s="45"/>
      <c r="N65" s="45"/>
      <c r="O65" s="45"/>
      <c r="P65" s="45"/>
      <c r="Q65" s="45"/>
    </row>
    <row r="66" spans="1:17" x14ac:dyDescent="0.2">
      <c r="A66" s="94">
        <v>60</v>
      </c>
      <c r="B66" s="82" t="s">
        <v>137</v>
      </c>
      <c r="C66" s="201">
        <v>12.6</v>
      </c>
      <c r="I66" s="45"/>
      <c r="J66" s="150"/>
      <c r="K66" s="151"/>
      <c r="L66" s="45"/>
      <c r="M66" s="45"/>
      <c r="N66" s="45"/>
      <c r="O66" s="45"/>
      <c r="P66" s="45"/>
      <c r="Q66" s="45"/>
    </row>
    <row r="67" spans="1:17" x14ac:dyDescent="0.2">
      <c r="A67" s="94">
        <v>61</v>
      </c>
      <c r="B67" s="82" t="s">
        <v>138</v>
      </c>
      <c r="C67" s="201">
        <v>11.9</v>
      </c>
      <c r="I67" s="45"/>
      <c r="J67" s="150"/>
      <c r="K67" s="151"/>
      <c r="L67" s="45"/>
      <c r="M67" s="45"/>
      <c r="N67" s="45"/>
      <c r="O67" s="45"/>
      <c r="P67" s="45"/>
      <c r="Q67" s="45"/>
    </row>
    <row r="68" spans="1:17" x14ac:dyDescent="0.2">
      <c r="A68" s="94">
        <v>62</v>
      </c>
      <c r="B68" s="82" t="s">
        <v>139</v>
      </c>
      <c r="C68" s="201">
        <v>10.6</v>
      </c>
      <c r="I68" s="45"/>
      <c r="J68" s="150"/>
      <c r="K68" s="151"/>
      <c r="L68" s="45"/>
      <c r="M68" s="45"/>
      <c r="N68" s="45"/>
      <c r="O68" s="45"/>
      <c r="P68" s="45"/>
      <c r="Q68" s="45"/>
    </row>
    <row r="69" spans="1:17" x14ac:dyDescent="0.2">
      <c r="A69" s="94">
        <v>63</v>
      </c>
      <c r="B69" s="82" t="s">
        <v>140</v>
      </c>
      <c r="C69" s="201">
        <v>10.1</v>
      </c>
      <c r="I69" s="45"/>
      <c r="J69" s="150"/>
      <c r="K69" s="151"/>
      <c r="L69" s="45"/>
      <c r="M69" s="45"/>
      <c r="N69" s="45"/>
      <c r="O69" s="45"/>
      <c r="P69" s="45"/>
      <c r="Q69" s="45"/>
    </row>
    <row r="70" spans="1:17" x14ac:dyDescent="0.2">
      <c r="A70" s="94">
        <v>64</v>
      </c>
      <c r="B70" s="82" t="s">
        <v>141</v>
      </c>
      <c r="C70" s="201">
        <v>7.8</v>
      </c>
      <c r="I70" s="45"/>
      <c r="J70" s="150"/>
      <c r="K70" s="151"/>
      <c r="L70" s="45"/>
      <c r="M70" s="45"/>
      <c r="N70" s="45"/>
      <c r="O70" s="45"/>
      <c r="P70" s="45"/>
      <c r="Q70" s="45"/>
    </row>
    <row r="71" spans="1:17" x14ac:dyDescent="0.2">
      <c r="A71" s="94">
        <v>65</v>
      </c>
      <c r="B71" s="82" t="s">
        <v>142</v>
      </c>
      <c r="C71" s="201">
        <v>10.3</v>
      </c>
      <c r="I71" s="45"/>
      <c r="J71" s="150"/>
      <c r="K71" s="151"/>
      <c r="L71" s="45"/>
      <c r="M71" s="45"/>
      <c r="N71" s="45"/>
      <c r="O71" s="45"/>
      <c r="P71" s="45"/>
      <c r="Q71" s="45"/>
    </row>
    <row r="72" spans="1:17" x14ac:dyDescent="0.2">
      <c r="A72" s="94">
        <v>66</v>
      </c>
      <c r="B72" s="82" t="s">
        <v>143</v>
      </c>
      <c r="C72" s="201">
        <v>12.4</v>
      </c>
      <c r="I72" s="45"/>
      <c r="J72" s="150"/>
      <c r="K72" s="151"/>
      <c r="L72" s="45"/>
      <c r="M72" s="45"/>
      <c r="N72" s="45"/>
      <c r="O72" s="45"/>
      <c r="P72" s="45"/>
      <c r="Q72" s="45"/>
    </row>
    <row r="73" spans="1:17" x14ac:dyDescent="0.2">
      <c r="A73" s="94">
        <v>67</v>
      </c>
      <c r="B73" s="82" t="s">
        <v>144</v>
      </c>
      <c r="C73" s="201">
        <v>10.3</v>
      </c>
      <c r="I73" s="45"/>
      <c r="J73" s="150"/>
      <c r="K73" s="151"/>
      <c r="L73" s="45"/>
      <c r="M73" s="45"/>
      <c r="N73" s="45"/>
      <c r="O73" s="45"/>
      <c r="P73" s="45"/>
      <c r="Q73" s="45"/>
    </row>
    <row r="74" spans="1:17" x14ac:dyDescent="0.2">
      <c r="A74" s="94">
        <v>68</v>
      </c>
      <c r="B74" s="82" t="s">
        <v>145</v>
      </c>
      <c r="C74" s="201">
        <v>10.1</v>
      </c>
      <c r="I74" s="45"/>
      <c r="J74" s="150"/>
      <c r="K74" s="151"/>
      <c r="L74" s="45"/>
      <c r="M74" s="45"/>
      <c r="N74" s="45"/>
      <c r="O74" s="45"/>
      <c r="P74" s="45"/>
      <c r="Q74" s="45"/>
    </row>
    <row r="75" spans="1:17" x14ac:dyDescent="0.2">
      <c r="A75" s="94">
        <v>69</v>
      </c>
      <c r="B75" s="82" t="s">
        <v>146</v>
      </c>
      <c r="C75" s="201">
        <v>8.5</v>
      </c>
      <c r="I75" s="45"/>
      <c r="J75" s="150"/>
      <c r="K75" s="151"/>
      <c r="L75" s="45"/>
      <c r="M75" s="45"/>
      <c r="N75" s="45"/>
      <c r="O75" s="45"/>
      <c r="P75" s="45"/>
      <c r="Q75" s="45"/>
    </row>
    <row r="76" spans="1:17" x14ac:dyDescent="0.2">
      <c r="A76" s="94">
        <v>70</v>
      </c>
      <c r="B76" s="82" t="s">
        <v>147</v>
      </c>
      <c r="C76" s="201">
        <v>11.5</v>
      </c>
      <c r="I76" s="45"/>
      <c r="J76" s="150"/>
      <c r="K76" s="151"/>
      <c r="L76" s="45"/>
      <c r="M76" s="45"/>
      <c r="N76" s="45"/>
      <c r="O76" s="45"/>
      <c r="P76" s="45"/>
      <c r="Q76" s="45"/>
    </row>
    <row r="77" spans="1:17" x14ac:dyDescent="0.2">
      <c r="A77" s="94">
        <v>71</v>
      </c>
      <c r="B77" s="82" t="s">
        <v>148</v>
      </c>
      <c r="C77" s="201">
        <v>11.1</v>
      </c>
      <c r="I77" s="45"/>
      <c r="J77" s="150"/>
      <c r="K77" s="151"/>
      <c r="L77" s="45"/>
      <c r="M77" s="45"/>
      <c r="N77" s="45"/>
      <c r="O77" s="45"/>
      <c r="P77" s="45"/>
      <c r="Q77" s="45"/>
    </row>
    <row r="78" spans="1:17" x14ac:dyDescent="0.2">
      <c r="A78" s="94">
        <v>72</v>
      </c>
      <c r="B78" s="82" t="s">
        <v>149</v>
      </c>
      <c r="C78" s="201">
        <v>11.1</v>
      </c>
      <c r="I78" s="45"/>
      <c r="J78" s="150"/>
      <c r="K78" s="151"/>
      <c r="L78" s="45"/>
      <c r="M78" s="45"/>
      <c r="N78" s="45"/>
      <c r="O78" s="45"/>
      <c r="P78" s="45"/>
      <c r="Q78" s="45"/>
    </row>
    <row r="79" spans="1:17" x14ac:dyDescent="0.2">
      <c r="A79" s="94">
        <v>73</v>
      </c>
      <c r="B79" s="82" t="s">
        <v>150</v>
      </c>
      <c r="C79" s="201">
        <v>8</v>
      </c>
      <c r="I79" s="45"/>
      <c r="J79" s="150"/>
      <c r="K79" s="151"/>
      <c r="L79" s="45"/>
      <c r="M79" s="45"/>
      <c r="N79" s="45"/>
      <c r="O79" s="45"/>
      <c r="P79" s="45"/>
      <c r="Q79" s="45"/>
    </row>
    <row r="80" spans="1:17" x14ac:dyDescent="0.2">
      <c r="A80" s="94">
        <v>74</v>
      </c>
      <c r="B80" s="82" t="s">
        <v>151</v>
      </c>
      <c r="C80" s="201">
        <v>7.2</v>
      </c>
      <c r="I80" s="45"/>
      <c r="J80" s="150"/>
      <c r="K80" s="151"/>
      <c r="L80" s="45"/>
      <c r="M80" s="45"/>
      <c r="N80" s="45"/>
      <c r="O80" s="45"/>
      <c r="P80" s="45"/>
      <c r="Q80" s="45"/>
    </row>
    <row r="81" spans="1:17" x14ac:dyDescent="0.2">
      <c r="A81" s="94">
        <v>75</v>
      </c>
      <c r="B81" s="82" t="s">
        <v>152</v>
      </c>
      <c r="C81" s="201">
        <v>6</v>
      </c>
      <c r="I81" s="45"/>
      <c r="J81" s="150"/>
      <c r="K81" s="151"/>
      <c r="L81" s="45"/>
      <c r="M81" s="45"/>
      <c r="N81" s="45"/>
      <c r="O81" s="45"/>
      <c r="P81" s="45"/>
      <c r="Q81" s="45"/>
    </row>
    <row r="82" spans="1:17" x14ac:dyDescent="0.2">
      <c r="A82" s="94">
        <v>76</v>
      </c>
      <c r="B82" s="82" t="s">
        <v>153</v>
      </c>
      <c r="C82" s="201">
        <v>12.3</v>
      </c>
      <c r="I82" s="45"/>
      <c r="J82" s="150"/>
      <c r="K82" s="151"/>
      <c r="L82" s="45"/>
      <c r="M82" s="45"/>
      <c r="N82" s="45"/>
      <c r="O82" s="45"/>
      <c r="P82" s="45"/>
      <c r="Q82" s="45"/>
    </row>
    <row r="83" spans="1:17" x14ac:dyDescent="0.2">
      <c r="A83" s="94">
        <v>77</v>
      </c>
      <c r="B83" s="82" t="s">
        <v>154</v>
      </c>
      <c r="C83" s="201">
        <v>10.199999999999999</v>
      </c>
      <c r="I83" s="45"/>
      <c r="J83" s="150"/>
      <c r="K83" s="151"/>
      <c r="L83" s="45"/>
      <c r="M83" s="45"/>
      <c r="N83" s="45"/>
      <c r="O83" s="45"/>
      <c r="P83" s="45"/>
      <c r="Q83" s="45"/>
    </row>
    <row r="84" spans="1:17" x14ac:dyDescent="0.2">
      <c r="A84" s="94">
        <v>78</v>
      </c>
      <c r="B84" s="82" t="s">
        <v>155</v>
      </c>
      <c r="C84" s="201">
        <v>6.9</v>
      </c>
      <c r="I84" s="45"/>
      <c r="J84" s="150"/>
      <c r="K84" s="151"/>
      <c r="L84" s="45"/>
      <c r="M84" s="45"/>
      <c r="N84" s="45"/>
      <c r="O84" s="45"/>
      <c r="P84" s="45"/>
      <c r="Q84" s="45"/>
    </row>
    <row r="85" spans="1:17" x14ac:dyDescent="0.2">
      <c r="A85" s="94">
        <v>79</v>
      </c>
      <c r="B85" s="82" t="s">
        <v>156</v>
      </c>
      <c r="C85" s="201">
        <v>10.8</v>
      </c>
      <c r="I85" s="45"/>
      <c r="J85" s="150"/>
      <c r="K85" s="151"/>
      <c r="L85" s="45"/>
      <c r="M85" s="45"/>
      <c r="N85" s="45"/>
      <c r="O85" s="45"/>
      <c r="P85" s="45"/>
      <c r="Q85" s="45"/>
    </row>
    <row r="86" spans="1:17" x14ac:dyDescent="0.2">
      <c r="A86" s="94">
        <v>80</v>
      </c>
      <c r="B86" s="82" t="s">
        <v>157</v>
      </c>
      <c r="C86" s="201">
        <v>13.2</v>
      </c>
      <c r="I86" s="45"/>
      <c r="J86" s="150"/>
      <c r="K86" s="151"/>
      <c r="L86" s="45"/>
      <c r="M86" s="45"/>
      <c r="N86" s="45"/>
      <c r="O86" s="45"/>
      <c r="P86" s="45"/>
      <c r="Q86" s="45"/>
    </row>
    <row r="87" spans="1:17" x14ac:dyDescent="0.2">
      <c r="A87" s="94">
        <v>81</v>
      </c>
      <c r="B87" s="82" t="s">
        <v>158</v>
      </c>
      <c r="C87" s="201">
        <v>10.9</v>
      </c>
      <c r="I87" s="45"/>
      <c r="J87" s="150"/>
      <c r="K87" s="151"/>
      <c r="L87" s="45"/>
      <c r="M87" s="45"/>
      <c r="N87" s="45"/>
      <c r="O87" s="45"/>
      <c r="P87" s="45"/>
      <c r="Q87" s="45"/>
    </row>
    <row r="88" spans="1:17" x14ac:dyDescent="0.2">
      <c r="A88" s="94">
        <v>82</v>
      </c>
      <c r="B88" s="82" t="s">
        <v>159</v>
      </c>
      <c r="C88" s="201">
        <v>10.7</v>
      </c>
      <c r="I88" s="45"/>
      <c r="J88" s="150"/>
      <c r="K88" s="151"/>
      <c r="L88" s="45"/>
      <c r="M88" s="45"/>
      <c r="N88" s="45"/>
      <c r="O88" s="45"/>
      <c r="P88" s="45"/>
      <c r="Q88" s="45"/>
    </row>
    <row r="89" spans="1:17" x14ac:dyDescent="0.2">
      <c r="A89" s="94">
        <v>83</v>
      </c>
      <c r="B89" s="82" t="s">
        <v>160</v>
      </c>
      <c r="C89" s="201">
        <v>10.3</v>
      </c>
      <c r="I89" s="45"/>
      <c r="J89" s="150"/>
      <c r="K89" s="151"/>
      <c r="L89" s="45"/>
      <c r="M89" s="45"/>
      <c r="N89" s="45"/>
      <c r="O89" s="45"/>
      <c r="P89" s="45"/>
      <c r="Q89" s="45"/>
    </row>
    <row r="90" spans="1:17" x14ac:dyDescent="0.2">
      <c r="A90" s="94">
        <v>84</v>
      </c>
      <c r="B90" s="82" t="s">
        <v>161</v>
      </c>
      <c r="C90" s="201">
        <v>11.3</v>
      </c>
      <c r="I90" s="45"/>
      <c r="J90" s="150"/>
      <c r="K90" s="151"/>
      <c r="L90" s="45"/>
      <c r="M90" s="45"/>
      <c r="N90" s="45"/>
      <c r="O90" s="45"/>
      <c r="P90" s="45"/>
      <c r="Q90" s="45"/>
    </row>
    <row r="91" spans="1:17" x14ac:dyDescent="0.2">
      <c r="A91" s="94">
        <v>85</v>
      </c>
      <c r="B91" s="82" t="s">
        <v>162</v>
      </c>
      <c r="C91" s="201">
        <v>9.8000000000000007</v>
      </c>
      <c r="I91" s="45"/>
      <c r="J91" s="150"/>
      <c r="K91" s="151"/>
      <c r="L91" s="45"/>
      <c r="M91" s="45"/>
      <c r="N91" s="45"/>
      <c r="O91" s="45"/>
      <c r="P91" s="45"/>
      <c r="Q91" s="45"/>
    </row>
    <row r="92" spans="1:17" x14ac:dyDescent="0.2">
      <c r="A92" s="94">
        <v>86</v>
      </c>
      <c r="B92" s="82" t="s">
        <v>163</v>
      </c>
      <c r="C92" s="201">
        <v>11.1</v>
      </c>
      <c r="I92" s="45"/>
      <c r="J92" s="150"/>
      <c r="K92" s="151"/>
      <c r="L92" s="45"/>
      <c r="M92" s="45"/>
      <c r="N92" s="45"/>
      <c r="O92" s="45"/>
      <c r="P92" s="45"/>
      <c r="Q92" s="45"/>
    </row>
    <row r="93" spans="1:17" x14ac:dyDescent="0.2">
      <c r="A93" s="94">
        <v>87</v>
      </c>
      <c r="B93" s="82" t="s">
        <v>164</v>
      </c>
      <c r="C93" s="201">
        <v>9.8000000000000007</v>
      </c>
      <c r="I93" s="45"/>
      <c r="J93" s="150"/>
      <c r="K93" s="151"/>
      <c r="L93" s="45"/>
      <c r="M93" s="45"/>
      <c r="N93" s="45"/>
      <c r="O93" s="45"/>
      <c r="P93" s="45"/>
      <c r="Q93" s="45"/>
    </row>
    <row r="94" spans="1:17" x14ac:dyDescent="0.2">
      <c r="A94" s="94">
        <v>88</v>
      </c>
      <c r="B94" s="82" t="s">
        <v>165</v>
      </c>
      <c r="C94" s="201">
        <v>11.3</v>
      </c>
      <c r="I94" s="45"/>
      <c r="J94" s="150"/>
      <c r="K94" s="151"/>
      <c r="L94" s="45"/>
      <c r="M94" s="45"/>
      <c r="N94" s="45"/>
      <c r="O94" s="45"/>
      <c r="P94" s="45"/>
      <c r="Q94" s="45"/>
    </row>
    <row r="95" spans="1:17" x14ac:dyDescent="0.2">
      <c r="A95" s="94">
        <v>89</v>
      </c>
      <c r="B95" s="82" t="s">
        <v>166</v>
      </c>
      <c r="C95" s="201">
        <v>14.4</v>
      </c>
      <c r="I95" s="45"/>
      <c r="J95" s="150"/>
      <c r="K95" s="151"/>
      <c r="L95" s="45"/>
      <c r="M95" s="45"/>
      <c r="N95" s="45"/>
      <c r="O95" s="45"/>
      <c r="P95" s="45"/>
      <c r="Q95" s="45"/>
    </row>
    <row r="96" spans="1:17" x14ac:dyDescent="0.2">
      <c r="A96" s="94">
        <v>90</v>
      </c>
      <c r="B96" s="82" t="s">
        <v>167</v>
      </c>
      <c r="C96" s="201">
        <v>10.6</v>
      </c>
      <c r="I96" s="45"/>
      <c r="J96" s="150"/>
      <c r="K96" s="151"/>
      <c r="L96" s="45"/>
      <c r="M96" s="45"/>
      <c r="N96" s="45"/>
      <c r="O96" s="45"/>
      <c r="P96" s="45"/>
      <c r="Q96" s="45"/>
    </row>
    <row r="97" spans="1:17" x14ac:dyDescent="0.2">
      <c r="A97" s="94">
        <v>91</v>
      </c>
      <c r="B97" s="82" t="s">
        <v>168</v>
      </c>
      <c r="C97" s="201">
        <v>9.3000000000000007</v>
      </c>
      <c r="I97" s="45"/>
      <c r="J97" s="150"/>
      <c r="K97" s="151"/>
      <c r="L97" s="45"/>
      <c r="M97" s="45"/>
      <c r="N97" s="45"/>
      <c r="O97" s="45"/>
      <c r="P97" s="45"/>
      <c r="Q97" s="45"/>
    </row>
    <row r="98" spans="1:17" x14ac:dyDescent="0.2">
      <c r="A98" s="94">
        <v>92</v>
      </c>
      <c r="B98" s="82" t="s">
        <v>169</v>
      </c>
      <c r="C98" s="201">
        <v>6.2</v>
      </c>
      <c r="I98" s="45"/>
      <c r="J98" s="150"/>
      <c r="K98" s="151"/>
      <c r="L98" s="45"/>
      <c r="M98" s="45"/>
      <c r="N98" s="45"/>
      <c r="O98" s="45"/>
      <c r="P98" s="45"/>
      <c r="Q98" s="45"/>
    </row>
    <row r="99" spans="1:17" x14ac:dyDescent="0.2">
      <c r="A99" s="94">
        <v>93</v>
      </c>
      <c r="B99" s="82" t="s">
        <v>170</v>
      </c>
      <c r="C99" s="201">
        <v>15.5</v>
      </c>
      <c r="I99" s="45"/>
      <c r="J99" s="150"/>
      <c r="K99" s="151"/>
      <c r="L99" s="45"/>
      <c r="M99" s="45"/>
      <c r="N99" s="45"/>
      <c r="O99" s="45"/>
      <c r="P99" s="45"/>
      <c r="Q99" s="45"/>
    </row>
    <row r="100" spans="1:17" x14ac:dyDescent="0.2">
      <c r="A100" s="94">
        <v>94</v>
      </c>
      <c r="B100" s="82" t="s">
        <v>171</v>
      </c>
      <c r="C100" s="201">
        <v>9.6</v>
      </c>
      <c r="I100" s="45"/>
      <c r="J100" s="150"/>
      <c r="K100" s="151"/>
      <c r="L100" s="45"/>
      <c r="M100" s="45"/>
      <c r="N100" s="45"/>
      <c r="O100" s="45"/>
      <c r="P100" s="45"/>
      <c r="Q100" s="45"/>
    </row>
    <row r="101" spans="1:17" x14ac:dyDescent="0.2">
      <c r="A101" s="94">
        <v>95</v>
      </c>
      <c r="B101" s="82" t="s">
        <v>172</v>
      </c>
      <c r="C101" s="201">
        <v>11.6</v>
      </c>
      <c r="I101" s="45"/>
      <c r="J101" s="150"/>
      <c r="K101" s="151"/>
      <c r="L101" s="45"/>
      <c r="M101" s="45"/>
      <c r="N101" s="45"/>
      <c r="O101" s="45"/>
      <c r="P101" s="45"/>
      <c r="Q101" s="45"/>
    </row>
    <row r="102" spans="1:17" x14ac:dyDescent="0.2">
      <c r="A102" s="83">
        <v>971</v>
      </c>
      <c r="B102" s="84" t="s">
        <v>252</v>
      </c>
      <c r="C102" s="201">
        <v>30.4</v>
      </c>
      <c r="I102" s="45"/>
      <c r="J102" s="151"/>
      <c r="K102" s="151"/>
      <c r="L102" s="45"/>
      <c r="M102" s="45"/>
      <c r="N102" s="45"/>
      <c r="O102" s="45"/>
      <c r="P102" s="45"/>
      <c r="Q102" s="45"/>
    </row>
    <row r="103" spans="1:17" x14ac:dyDescent="0.2">
      <c r="A103" s="83">
        <v>972</v>
      </c>
      <c r="B103" s="84" t="s">
        <v>253</v>
      </c>
      <c r="C103" s="201">
        <v>28.9</v>
      </c>
      <c r="I103" s="45"/>
      <c r="J103" s="151"/>
      <c r="K103" s="151"/>
      <c r="L103" s="45"/>
      <c r="M103" s="45"/>
      <c r="N103" s="45"/>
      <c r="O103" s="45"/>
      <c r="P103" s="45"/>
      <c r="Q103" s="45"/>
    </row>
    <row r="104" spans="1:17" x14ac:dyDescent="0.2">
      <c r="A104" s="83">
        <v>973</v>
      </c>
      <c r="B104" s="84" t="s">
        <v>173</v>
      </c>
      <c r="C104" s="201">
        <v>51.8</v>
      </c>
      <c r="I104" s="45"/>
      <c r="J104" s="151"/>
      <c r="K104" s="151"/>
      <c r="L104" s="45"/>
      <c r="M104" s="45"/>
      <c r="N104" s="45"/>
      <c r="O104" s="45"/>
      <c r="P104" s="45"/>
      <c r="Q104" s="45"/>
    </row>
    <row r="105" spans="1:17" x14ac:dyDescent="0.2">
      <c r="A105" s="83">
        <v>974</v>
      </c>
      <c r="B105" s="84" t="s">
        <v>174</v>
      </c>
      <c r="C105" s="201">
        <v>26.4</v>
      </c>
      <c r="I105" s="45"/>
      <c r="J105" s="151"/>
      <c r="K105" s="151"/>
      <c r="L105" s="45"/>
      <c r="M105" s="45"/>
      <c r="N105" s="45"/>
      <c r="O105" s="45"/>
      <c r="P105" s="45"/>
      <c r="Q105" s="45"/>
    </row>
    <row r="106" spans="1:17" x14ac:dyDescent="0.2">
      <c r="A106" s="83">
        <v>976</v>
      </c>
      <c r="B106" s="84" t="s">
        <v>175</v>
      </c>
      <c r="C106" s="201">
        <v>55.7</v>
      </c>
      <c r="I106" s="45"/>
      <c r="J106" s="151"/>
      <c r="K106" s="151"/>
      <c r="L106" s="45"/>
      <c r="M106" s="45"/>
      <c r="N106" s="45"/>
      <c r="O106" s="45"/>
      <c r="P106" s="45"/>
      <c r="Q106" s="45"/>
    </row>
    <row r="107" spans="1:17" x14ac:dyDescent="0.2">
      <c r="A107" s="85"/>
      <c r="B107" s="86" t="s">
        <v>321</v>
      </c>
      <c r="C107" s="87">
        <v>11.2</v>
      </c>
      <c r="I107" s="45"/>
      <c r="J107" s="317"/>
      <c r="K107" s="317"/>
      <c r="L107" s="45"/>
      <c r="M107" s="45"/>
      <c r="N107" s="45"/>
      <c r="O107" s="45"/>
      <c r="P107" s="45"/>
      <c r="Q107" s="45"/>
    </row>
    <row r="108" spans="1:17" x14ac:dyDescent="0.2">
      <c r="A108" s="197"/>
      <c r="B108" s="197"/>
      <c r="C108" s="45"/>
      <c r="I108" s="45"/>
      <c r="J108" s="197"/>
      <c r="K108" s="197"/>
      <c r="L108" s="45"/>
      <c r="M108" s="45"/>
      <c r="N108" s="45"/>
      <c r="O108" s="45"/>
      <c r="P108" s="45"/>
      <c r="Q108" s="45"/>
    </row>
    <row r="109" spans="1:17" x14ac:dyDescent="0.2">
      <c r="A109" s="7" t="s">
        <v>363</v>
      </c>
      <c r="B109" s="7"/>
      <c r="I109" s="45"/>
      <c r="J109" s="132"/>
      <c r="K109" s="132"/>
      <c r="L109" s="48"/>
      <c r="M109" s="45"/>
      <c r="N109" s="45"/>
      <c r="O109" s="45"/>
      <c r="P109" s="45"/>
      <c r="Q109" s="45"/>
    </row>
    <row r="110" spans="1:17" x14ac:dyDescent="0.2">
      <c r="A110" s="59" t="s">
        <v>365</v>
      </c>
      <c r="B110" s="59"/>
      <c r="I110" s="45"/>
      <c r="J110" s="102"/>
      <c r="K110" s="102"/>
      <c r="L110" s="48"/>
      <c r="M110" s="45"/>
      <c r="N110" s="45"/>
      <c r="O110" s="45"/>
      <c r="P110" s="45"/>
      <c r="Q110" s="45"/>
    </row>
    <row r="111" spans="1:17" x14ac:dyDescent="0.2">
      <c r="A111" s="152" t="s">
        <v>366</v>
      </c>
      <c r="B111" s="36"/>
      <c r="I111" s="45"/>
      <c r="J111" s="132"/>
      <c r="K111" s="45"/>
      <c r="L111" s="48"/>
      <c r="M111" s="45"/>
      <c r="N111" s="45"/>
      <c r="O111" s="45"/>
      <c r="P111" s="45"/>
      <c r="Q111" s="45"/>
    </row>
    <row r="112" spans="1:17" x14ac:dyDescent="0.2">
      <c r="A112" s="283"/>
      <c r="B112" s="283"/>
      <c r="C112" s="283"/>
      <c r="D112" s="283"/>
      <c r="E112" s="283"/>
      <c r="F112" s="283"/>
      <c r="G112" s="283"/>
      <c r="H112" s="283"/>
      <c r="I112" s="45"/>
      <c r="J112" s="290"/>
      <c r="K112" s="290"/>
      <c r="L112" s="290"/>
      <c r="M112" s="290"/>
      <c r="N112" s="290"/>
      <c r="O112" s="290"/>
      <c r="P112" s="290"/>
      <c r="Q112" s="290"/>
    </row>
    <row r="114" spans="1:1" x14ac:dyDescent="0.2">
      <c r="A114" s="57"/>
    </row>
    <row r="115" spans="1:1" x14ac:dyDescent="0.2">
      <c r="A115" s="104"/>
    </row>
  </sheetData>
  <mergeCells count="3">
    <mergeCell ref="J5:K5"/>
    <mergeCell ref="J107:K107"/>
    <mergeCell ref="J112:Q112"/>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Width="0" orientation="portrait" r:id="rId1"/>
  <headerFooter>
    <oddHeader>&amp;L&amp;"-,Gras"&amp;14&amp;K03+000INJEP&amp;C&amp;"-,Gras"&amp;14&amp;K03+000CHIFFRES CLÉS JEUNESSE 2020&amp;R&amp;"-,Gras"&amp;14&amp;K03+000xxx 2020</oddHeader>
    <oddFooter>Page &amp;P de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sheetViews>
  <sheetFormatPr baseColWidth="10" defaultRowHeight="12.75" x14ac:dyDescent="0.2"/>
  <cols>
    <col min="1" max="1" width="78" style="3" customWidth="1"/>
    <col min="2" max="2" width="14.5703125" style="3" bestFit="1" customWidth="1"/>
    <col min="3" max="3" width="17.85546875" style="3" customWidth="1"/>
    <col min="4" max="4" width="18.42578125" style="3" customWidth="1"/>
    <col min="5" max="5" width="18" style="3" customWidth="1"/>
    <col min="6" max="6" width="9.28515625" style="3" bestFit="1" customWidth="1"/>
    <col min="7" max="16384" width="11.42578125" style="3"/>
  </cols>
  <sheetData>
    <row r="1" spans="1:8" x14ac:dyDescent="0.2">
      <c r="A1" s="96" t="s">
        <v>0</v>
      </c>
    </row>
    <row r="3" spans="1:8" ht="15.75" x14ac:dyDescent="0.2">
      <c r="A3" s="1" t="s">
        <v>295</v>
      </c>
      <c r="B3" s="152"/>
      <c r="C3" s="152"/>
      <c r="D3" s="152"/>
      <c r="E3" s="152"/>
    </row>
    <row r="4" spans="1:8" x14ac:dyDescent="0.2">
      <c r="A4" s="152"/>
      <c r="B4" s="152"/>
      <c r="C4" s="152"/>
      <c r="D4" s="152"/>
      <c r="E4" s="152"/>
    </row>
    <row r="5" spans="1:8" x14ac:dyDescent="0.2">
      <c r="A5" s="227" t="s">
        <v>10</v>
      </c>
      <c r="B5" s="79"/>
      <c r="C5" s="215"/>
      <c r="D5" s="215"/>
      <c r="E5" s="215"/>
      <c r="F5" s="215"/>
      <c r="G5" s="45"/>
      <c r="H5" s="45"/>
    </row>
    <row r="6" spans="1:8" x14ac:dyDescent="0.2">
      <c r="A6" s="176" t="s">
        <v>294</v>
      </c>
      <c r="B6" s="62">
        <v>26</v>
      </c>
      <c r="C6" s="45"/>
      <c r="D6" s="45"/>
      <c r="E6" s="45"/>
      <c r="F6" s="45"/>
      <c r="G6" s="45"/>
      <c r="H6" s="45"/>
    </row>
    <row r="7" spans="1:8" x14ac:dyDescent="0.2">
      <c r="A7" s="12" t="s">
        <v>311</v>
      </c>
      <c r="B7" s="64">
        <v>5</v>
      </c>
      <c r="C7" s="45"/>
      <c r="D7" s="45"/>
      <c r="E7" s="45"/>
      <c r="F7" s="45"/>
      <c r="G7" s="45"/>
      <c r="H7" s="45"/>
    </row>
    <row r="8" spans="1:8" x14ac:dyDescent="0.2">
      <c r="A8" s="45"/>
      <c r="B8" s="175"/>
      <c r="C8" s="175"/>
      <c r="D8" s="175"/>
      <c r="E8" s="175"/>
      <c r="F8" s="175"/>
      <c r="G8" s="45"/>
      <c r="H8" s="45"/>
    </row>
    <row r="9" spans="1:8" x14ac:dyDescent="0.2">
      <c r="A9" s="3" t="s">
        <v>367</v>
      </c>
      <c r="E9" s="45"/>
      <c r="F9" s="45"/>
      <c r="G9" s="45"/>
      <c r="H9" s="45"/>
    </row>
    <row r="10" spans="1:8" x14ac:dyDescent="0.2">
      <c r="A10" s="302" t="s">
        <v>368</v>
      </c>
      <c r="B10" s="302"/>
      <c r="C10" s="302"/>
      <c r="D10" s="302"/>
    </row>
    <row r="11" spans="1:8" x14ac:dyDescent="0.2">
      <c r="A11" s="202" t="s">
        <v>369</v>
      </c>
    </row>
    <row r="12" spans="1:8" x14ac:dyDescent="0.2">
      <c r="A12" s="272" t="s">
        <v>370</v>
      </c>
    </row>
    <row r="13" spans="1:8" ht="38.25" customHeight="1" x14ac:dyDescent="0.2">
      <c r="A13" s="318" t="s">
        <v>293</v>
      </c>
      <c r="B13" s="318"/>
      <c r="C13" s="226"/>
      <c r="D13" s="226"/>
      <c r="E13" s="226"/>
    </row>
    <row r="14" spans="1:8" x14ac:dyDescent="0.2">
      <c r="A14" s="93"/>
      <c r="B14" s="93"/>
      <c r="C14" s="93"/>
      <c r="D14" s="93"/>
      <c r="E14" s="93"/>
    </row>
    <row r="15" spans="1:8" x14ac:dyDescent="0.2">
      <c r="A15" s="120"/>
    </row>
    <row r="16" spans="1:8" x14ac:dyDescent="0.2">
      <c r="A16" s="45"/>
    </row>
    <row r="17" spans="1:5" ht="15.75" x14ac:dyDescent="0.25">
      <c r="A17" s="203" t="s">
        <v>297</v>
      </c>
    </row>
    <row r="19" spans="1:5" x14ac:dyDescent="0.2">
      <c r="A19" s="319" t="s">
        <v>298</v>
      </c>
      <c r="B19" s="319" t="s">
        <v>299</v>
      </c>
      <c r="C19" s="319" t="s">
        <v>312</v>
      </c>
      <c r="D19" s="319"/>
      <c r="E19" s="319"/>
    </row>
    <row r="20" spans="1:5" x14ac:dyDescent="0.2">
      <c r="A20" s="319"/>
      <c r="B20" s="319"/>
      <c r="C20" s="216" t="s">
        <v>18</v>
      </c>
      <c r="D20" s="204" t="s">
        <v>25</v>
      </c>
      <c r="E20" s="81" t="s">
        <v>24</v>
      </c>
    </row>
    <row r="21" spans="1:5" x14ac:dyDescent="0.2">
      <c r="A21" s="205" t="s">
        <v>300</v>
      </c>
      <c r="B21" s="217">
        <v>19200</v>
      </c>
      <c r="C21" s="218">
        <v>13.1</v>
      </c>
      <c r="D21" s="206">
        <v>13.4</v>
      </c>
      <c r="E21" s="206">
        <v>12.7</v>
      </c>
    </row>
    <row r="22" spans="1:5" x14ac:dyDescent="0.2">
      <c r="A22" s="207" t="s">
        <v>301</v>
      </c>
      <c r="B22" s="219">
        <v>18900</v>
      </c>
      <c r="C22" s="220">
        <v>13</v>
      </c>
      <c r="D22" s="208">
        <v>15</v>
      </c>
      <c r="E22" s="206">
        <v>9.4</v>
      </c>
    </row>
    <row r="23" spans="1:5" x14ac:dyDescent="0.2">
      <c r="A23" s="207" t="s">
        <v>302</v>
      </c>
      <c r="B23" s="219">
        <v>17200</v>
      </c>
      <c r="C23" s="218">
        <v>11.8</v>
      </c>
      <c r="D23" s="209">
        <v>12.9</v>
      </c>
      <c r="E23" s="206">
        <v>9.8000000000000007</v>
      </c>
    </row>
    <row r="24" spans="1:5" x14ac:dyDescent="0.2">
      <c r="A24" s="207" t="s">
        <v>303</v>
      </c>
      <c r="B24" s="219">
        <v>12300</v>
      </c>
      <c r="C24" s="218">
        <v>8.4</v>
      </c>
      <c r="D24" s="209">
        <v>8.1</v>
      </c>
      <c r="E24" s="206">
        <v>9.1</v>
      </c>
    </row>
    <row r="25" spans="1:5" x14ac:dyDescent="0.2">
      <c r="A25" s="207" t="s">
        <v>304</v>
      </c>
      <c r="B25" s="219">
        <v>7900</v>
      </c>
      <c r="C25" s="218">
        <v>5.4</v>
      </c>
      <c r="D25" s="208">
        <v>6</v>
      </c>
      <c r="E25" s="206">
        <v>4.5</v>
      </c>
    </row>
    <row r="26" spans="1:5" x14ac:dyDescent="0.2">
      <c r="A26" s="207" t="s">
        <v>305</v>
      </c>
      <c r="B26" s="219">
        <v>7100</v>
      </c>
      <c r="C26" s="218">
        <v>4.8</v>
      </c>
      <c r="D26" s="209">
        <v>7.2</v>
      </c>
      <c r="E26" s="206">
        <v>0.8</v>
      </c>
    </row>
    <row r="27" spans="1:5" x14ac:dyDescent="0.2">
      <c r="A27" s="210" t="s">
        <v>306</v>
      </c>
      <c r="B27" s="221">
        <v>5900</v>
      </c>
      <c r="C27" s="222">
        <v>4</v>
      </c>
      <c r="D27" s="211">
        <v>3.4</v>
      </c>
      <c r="E27" s="212">
        <v>5.0999999999999996</v>
      </c>
    </row>
    <row r="28" spans="1:5" x14ac:dyDescent="0.2">
      <c r="B28" s="213"/>
      <c r="C28" s="214"/>
    </row>
    <row r="29" spans="1:5" x14ac:dyDescent="0.2">
      <c r="A29" s="3" t="s">
        <v>367</v>
      </c>
      <c r="B29" s="213"/>
    </row>
    <row r="30" spans="1:5" x14ac:dyDescent="0.2">
      <c r="A30" s="3" t="s">
        <v>371</v>
      </c>
      <c r="B30" s="213"/>
    </row>
    <row r="31" spans="1:5" x14ac:dyDescent="0.2">
      <c r="A31" s="3" t="s">
        <v>372</v>
      </c>
    </row>
    <row r="32" spans="1:5" x14ac:dyDescent="0.2">
      <c r="A32" s="272" t="s">
        <v>370</v>
      </c>
    </row>
    <row r="33" spans="1:5" x14ac:dyDescent="0.2">
      <c r="A33" s="213" t="s">
        <v>310</v>
      </c>
    </row>
    <row r="34" spans="1:5" x14ac:dyDescent="0.2">
      <c r="A34" s="284"/>
      <c r="B34" s="284"/>
      <c r="C34" s="284"/>
      <c r="D34" s="284"/>
      <c r="E34" s="284"/>
    </row>
    <row r="35" spans="1:5" x14ac:dyDescent="0.2">
      <c r="A35" s="120"/>
    </row>
  </sheetData>
  <mergeCells count="5">
    <mergeCell ref="A13:B13"/>
    <mergeCell ref="A10:D10"/>
    <mergeCell ref="A19:A20"/>
    <mergeCell ref="B19:B20"/>
    <mergeCell ref="C19:E19"/>
  </mergeCells>
  <hyperlinks>
    <hyperlink ref="A1" location="Sommaire!A1" display="Retour au sommair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Normal="100" zoomScaleSheetLayoutView="100" workbookViewId="0"/>
  </sheetViews>
  <sheetFormatPr baseColWidth="10" defaultColWidth="11.42578125" defaultRowHeight="12.75" x14ac:dyDescent="0.2"/>
  <cols>
    <col min="1" max="1" width="18.5703125" style="3" customWidth="1"/>
    <col min="2" max="2" width="30.85546875" style="3" bestFit="1" customWidth="1"/>
    <col min="3" max="3" width="35.7109375" style="2" customWidth="1"/>
    <col min="4" max="4" width="32.85546875" style="3" customWidth="1"/>
    <col min="5" max="6" width="15.7109375" style="3" customWidth="1"/>
    <col min="7" max="7" width="27.85546875" style="3" bestFit="1" customWidth="1"/>
    <col min="8" max="9" width="15.7109375" style="3" customWidth="1"/>
    <col min="10" max="10" width="11" style="3" customWidth="1"/>
    <col min="11" max="16384" width="11.42578125" style="3"/>
  </cols>
  <sheetData>
    <row r="1" spans="1:4" x14ac:dyDescent="0.2">
      <c r="A1" s="96" t="s">
        <v>0</v>
      </c>
      <c r="B1" s="96"/>
      <c r="C1" s="3"/>
    </row>
    <row r="2" spans="1:4" x14ac:dyDescent="0.2">
      <c r="A2" s="47"/>
      <c r="B2" s="47"/>
      <c r="C2" s="3"/>
    </row>
    <row r="3" spans="1:4" ht="15.75" x14ac:dyDescent="0.2">
      <c r="A3" s="1" t="s">
        <v>200</v>
      </c>
      <c r="B3" s="7"/>
    </row>
    <row r="5" spans="1:4" x14ac:dyDescent="0.2">
      <c r="A5" s="153" t="s">
        <v>10</v>
      </c>
      <c r="B5" s="63" t="s">
        <v>263</v>
      </c>
    </row>
    <row r="6" spans="1:4" x14ac:dyDescent="0.2">
      <c r="A6" s="20" t="s">
        <v>1</v>
      </c>
      <c r="B6" s="274">
        <v>87.6</v>
      </c>
      <c r="C6" s="3"/>
    </row>
    <row r="7" spans="1:4" x14ac:dyDescent="0.2">
      <c r="A7" s="14" t="s">
        <v>2</v>
      </c>
      <c r="B7" s="231">
        <v>41.5</v>
      </c>
    </row>
    <row r="8" spans="1:4" x14ac:dyDescent="0.2">
      <c r="A8" s="22" t="s">
        <v>3</v>
      </c>
      <c r="B8" s="275">
        <v>8</v>
      </c>
    </row>
    <row r="9" spans="1:4" x14ac:dyDescent="0.2">
      <c r="A9" s="18" t="s">
        <v>4</v>
      </c>
      <c r="B9" s="276">
        <v>47.4</v>
      </c>
    </row>
    <row r="11" spans="1:4" ht="25.5" customHeight="1" x14ac:dyDescent="0.2">
      <c r="A11" s="286" t="s">
        <v>327</v>
      </c>
      <c r="B11" s="286"/>
      <c r="C11" s="286"/>
      <c r="D11" s="286"/>
    </row>
    <row r="12" spans="1:4" x14ac:dyDescent="0.2">
      <c r="A12" s="7" t="s">
        <v>328</v>
      </c>
      <c r="B12" s="58"/>
      <c r="C12" s="58"/>
      <c r="D12" s="58"/>
    </row>
    <row r="13" spans="1:4" x14ac:dyDescent="0.2">
      <c r="A13" s="8" t="s">
        <v>329</v>
      </c>
      <c r="B13" s="58"/>
      <c r="C13" s="58"/>
      <c r="D13" s="58"/>
    </row>
    <row r="14" spans="1:4" x14ac:dyDescent="0.2">
      <c r="A14" s="286"/>
      <c r="B14" s="286"/>
      <c r="C14" s="286"/>
      <c r="D14" s="286"/>
    </row>
  </sheetData>
  <mergeCells count="2">
    <mergeCell ref="A11:D11"/>
    <mergeCell ref="A14:D14"/>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headerFooter>
    <oddHeader>&amp;L&amp;"-,Gras"&amp;14&amp;K03+000INJEP&amp;C&amp;"-,Gras"&amp;14&amp;K03+000CHIFFRES CLÉS JEUNESSE 2020&amp;R&amp;"-,Gras"&amp;14&amp;K03+000xxx 2020</oddHeader>
    <oddFooter>Page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Normal="100" zoomScaleSheetLayoutView="100" workbookViewId="0">
      <selection activeCell="A20" sqref="A20"/>
    </sheetView>
  </sheetViews>
  <sheetFormatPr baseColWidth="10" defaultColWidth="11.42578125" defaultRowHeight="12.75" x14ac:dyDescent="0.2"/>
  <cols>
    <col min="1" max="1" width="36" style="3" customWidth="1"/>
    <col min="2" max="2" width="20.7109375" style="3" customWidth="1"/>
    <col min="3" max="3" width="35.7109375" style="2" customWidth="1"/>
    <col min="4" max="4" width="26.7109375" style="3" customWidth="1"/>
    <col min="5" max="5" width="15.7109375" style="3" customWidth="1"/>
    <col min="6" max="6" width="25" style="3" customWidth="1"/>
    <col min="7" max="8" width="15.7109375" style="3" customWidth="1"/>
    <col min="9" max="9" width="33.140625" style="3" customWidth="1"/>
    <col min="10" max="16384" width="11.42578125" style="3"/>
  </cols>
  <sheetData>
    <row r="1" spans="1:9" x14ac:dyDescent="0.2">
      <c r="A1" s="96" t="s">
        <v>0</v>
      </c>
      <c r="B1" s="96"/>
      <c r="C1" s="3"/>
    </row>
    <row r="2" spans="1:9" x14ac:dyDescent="0.2">
      <c r="A2" s="47"/>
      <c r="B2" s="47"/>
      <c r="C2" s="3"/>
    </row>
    <row r="3" spans="1:9" ht="15.75" x14ac:dyDescent="0.2">
      <c r="A3" s="1" t="s">
        <v>199</v>
      </c>
      <c r="B3" s="7"/>
    </row>
    <row r="4" spans="1:9" x14ac:dyDescent="0.2">
      <c r="F4" s="45"/>
      <c r="G4" s="45"/>
      <c r="H4" s="45"/>
      <c r="I4" s="45"/>
    </row>
    <row r="5" spans="1:9" x14ac:dyDescent="0.2">
      <c r="A5" s="170" t="s">
        <v>267</v>
      </c>
      <c r="B5" s="62"/>
      <c r="F5" s="45"/>
      <c r="G5" s="45"/>
      <c r="H5" s="48"/>
      <c r="I5" s="45"/>
    </row>
    <row r="6" spans="1:9" s="5" customFormat="1" x14ac:dyDescent="0.2">
      <c r="A6" s="61" t="s">
        <v>5</v>
      </c>
      <c r="B6" s="198">
        <v>6.8</v>
      </c>
      <c r="F6" s="52"/>
      <c r="G6" s="52"/>
      <c r="H6" s="98"/>
      <c r="I6" s="52"/>
    </row>
    <row r="7" spans="1:9" x14ac:dyDescent="0.2">
      <c r="A7" s="11" t="s">
        <v>6</v>
      </c>
      <c r="B7" s="167">
        <v>6.5</v>
      </c>
      <c r="F7" s="45"/>
      <c r="G7" s="45"/>
      <c r="H7" s="48"/>
      <c r="I7" s="45"/>
    </row>
    <row r="8" spans="1:9" x14ac:dyDescent="0.2">
      <c r="A8" s="11" t="s">
        <v>7</v>
      </c>
      <c r="B8" s="167">
        <v>7.2</v>
      </c>
      <c r="F8" s="45"/>
      <c r="G8" s="45"/>
      <c r="H8" s="48"/>
      <c r="I8" s="45"/>
    </row>
    <row r="9" spans="1:9" s="5" customFormat="1" x14ac:dyDescent="0.2">
      <c r="A9" s="9" t="s">
        <v>8</v>
      </c>
      <c r="B9" s="168">
        <v>3.3</v>
      </c>
      <c r="C9" s="10"/>
      <c r="F9" s="52"/>
      <c r="G9" s="52"/>
      <c r="H9" s="98"/>
      <c r="I9" s="52"/>
    </row>
    <row r="10" spans="1:9" x14ac:dyDescent="0.2">
      <c r="A10" s="11" t="s">
        <v>6</v>
      </c>
      <c r="B10" s="167">
        <v>3.4</v>
      </c>
      <c r="F10" s="45"/>
      <c r="G10" s="45"/>
      <c r="H10" s="48"/>
      <c r="I10" s="45"/>
    </row>
    <row r="11" spans="1:9" x14ac:dyDescent="0.2">
      <c r="A11" s="11" t="s">
        <v>7</v>
      </c>
      <c r="B11" s="167">
        <v>3.3</v>
      </c>
      <c r="F11" s="45"/>
      <c r="G11" s="45"/>
      <c r="H11" s="48"/>
      <c r="I11" s="45"/>
    </row>
    <row r="12" spans="1:9" s="5" customFormat="1" x14ac:dyDescent="0.2">
      <c r="A12" s="9" t="s">
        <v>9</v>
      </c>
      <c r="B12" s="168">
        <v>3.4</v>
      </c>
      <c r="C12" s="10"/>
      <c r="F12" s="52"/>
      <c r="G12" s="52"/>
      <c r="H12" s="98"/>
      <c r="I12" s="52"/>
    </row>
    <row r="13" spans="1:9" x14ac:dyDescent="0.2">
      <c r="A13" s="11" t="s">
        <v>6</v>
      </c>
      <c r="B13" s="167">
        <v>3.1</v>
      </c>
      <c r="F13" s="45"/>
      <c r="G13" s="45"/>
      <c r="H13" s="48"/>
      <c r="I13" s="45"/>
    </row>
    <row r="14" spans="1:9" x14ac:dyDescent="0.2">
      <c r="A14" s="12" t="s">
        <v>7</v>
      </c>
      <c r="B14" s="169">
        <v>3.8</v>
      </c>
      <c r="F14" s="45"/>
      <c r="G14" s="45"/>
      <c r="H14" s="48"/>
      <c r="I14" s="45"/>
    </row>
    <row r="15" spans="1:9" x14ac:dyDescent="0.2">
      <c r="F15" s="45"/>
      <c r="G15" s="45"/>
      <c r="H15" s="48"/>
      <c r="I15" s="45"/>
    </row>
    <row r="16" spans="1:9" ht="27.75" customHeight="1" x14ac:dyDescent="0.2">
      <c r="A16" s="287" t="s">
        <v>330</v>
      </c>
      <c r="B16" s="287"/>
      <c r="C16" s="287"/>
      <c r="D16" s="287"/>
      <c r="F16" s="288"/>
      <c r="G16" s="288"/>
      <c r="H16" s="288"/>
      <c r="I16" s="288"/>
    </row>
    <row r="17" spans="1:9" ht="14.25" customHeight="1" x14ac:dyDescent="0.2">
      <c r="A17" s="60" t="s">
        <v>331</v>
      </c>
      <c r="B17" s="156"/>
      <c r="C17" s="156"/>
      <c r="D17" s="156"/>
      <c r="F17" s="99"/>
      <c r="G17" s="157"/>
      <c r="H17" s="157"/>
      <c r="I17" s="157"/>
    </row>
    <row r="18" spans="1:9" ht="14.25" customHeight="1" x14ac:dyDescent="0.2">
      <c r="A18" s="8" t="s">
        <v>332</v>
      </c>
      <c r="F18" s="99"/>
      <c r="G18" s="45"/>
      <c r="H18" s="48"/>
      <c r="I18" s="45"/>
    </row>
    <row r="19" spans="1:9" ht="30" customHeight="1" x14ac:dyDescent="0.2">
      <c r="A19" s="289" t="s">
        <v>333</v>
      </c>
      <c r="B19" s="289"/>
      <c r="C19" s="289"/>
      <c r="D19" s="289"/>
      <c r="F19" s="290"/>
      <c r="G19" s="290"/>
      <c r="H19" s="290"/>
      <c r="I19" s="290"/>
    </row>
    <row r="21" spans="1:9" x14ac:dyDescent="0.2">
      <c r="A21" s="57"/>
    </row>
    <row r="22" spans="1:9" x14ac:dyDescent="0.2">
      <c r="A22" s="49"/>
    </row>
  </sheetData>
  <mergeCells count="4">
    <mergeCell ref="A16:D16"/>
    <mergeCell ref="F16:I16"/>
    <mergeCell ref="A19:D19"/>
    <mergeCell ref="F19:I19"/>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headerFooter>
    <oddHeader>&amp;L&amp;"-,Gras"&amp;14&amp;K03+000INJEP&amp;C&amp;"-,Gras"&amp;14&amp;K03+000CHIFFRES CLÉS JEUNESSE 2020&amp;R&amp;"-,Gras"&amp;14&amp;K03+000xxx 2020</oddHeader>
    <oddFooter>Page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zoomScaleNormal="100" zoomScaleSheetLayoutView="100" workbookViewId="0">
      <selection activeCell="A21" sqref="A21"/>
    </sheetView>
  </sheetViews>
  <sheetFormatPr baseColWidth="10" defaultColWidth="11.42578125" defaultRowHeight="12.75" x14ac:dyDescent="0.2"/>
  <cols>
    <col min="1" max="1" width="44.28515625" style="3" customWidth="1"/>
    <col min="2" max="2" width="20.7109375" style="3" customWidth="1"/>
    <col min="3" max="3" width="35.7109375" style="2" customWidth="1"/>
    <col min="4" max="7" width="15.7109375" style="3" customWidth="1"/>
    <col min="8" max="8" width="57.140625" style="3" customWidth="1"/>
    <col min="9" max="9" width="15.7109375" style="3" customWidth="1"/>
    <col min="10" max="10" width="11.42578125" style="3"/>
    <col min="11" max="11" width="27.7109375" style="3" customWidth="1"/>
    <col min="12" max="16384" width="11.42578125" style="3"/>
  </cols>
  <sheetData>
    <row r="1" spans="1:11" x14ac:dyDescent="0.2">
      <c r="A1" s="96" t="s">
        <v>0</v>
      </c>
      <c r="B1" s="96"/>
      <c r="C1" s="3"/>
    </row>
    <row r="2" spans="1:11" x14ac:dyDescent="0.2">
      <c r="A2" s="47"/>
      <c r="B2" s="47"/>
      <c r="C2" s="3"/>
    </row>
    <row r="3" spans="1:11" ht="15.75" x14ac:dyDescent="0.2">
      <c r="A3" s="1" t="s">
        <v>204</v>
      </c>
      <c r="B3" s="7"/>
    </row>
    <row r="4" spans="1:11" x14ac:dyDescent="0.2">
      <c r="A4" s="4"/>
      <c r="B4" s="4"/>
      <c r="H4" s="45"/>
      <c r="I4" s="45"/>
      <c r="J4" s="45"/>
      <c r="K4" s="45"/>
    </row>
    <row r="5" spans="1:11" x14ac:dyDescent="0.2">
      <c r="A5" s="160" t="s">
        <v>10</v>
      </c>
      <c r="B5" s="13"/>
      <c r="H5" s="160"/>
      <c r="I5" s="78"/>
      <c r="J5" s="48"/>
      <c r="K5" s="45"/>
    </row>
    <row r="6" spans="1:11" x14ac:dyDescent="0.2">
      <c r="A6" s="6" t="s">
        <v>206</v>
      </c>
      <c r="B6" s="225">
        <v>878</v>
      </c>
      <c r="C6" s="3"/>
      <c r="H6" s="24"/>
      <c r="I6" s="25"/>
      <c r="J6" s="45"/>
      <c r="K6" s="45"/>
    </row>
    <row r="7" spans="1:11" x14ac:dyDescent="0.2">
      <c r="A7" s="14" t="s">
        <v>11</v>
      </c>
      <c r="B7" s="195">
        <v>64.2</v>
      </c>
      <c r="C7" s="3"/>
      <c r="H7" s="24"/>
      <c r="I7" s="25"/>
      <c r="J7" s="45"/>
      <c r="K7" s="45"/>
    </row>
    <row r="8" spans="1:11" x14ac:dyDescent="0.2">
      <c r="A8" s="14" t="s">
        <v>12</v>
      </c>
      <c r="B8" s="195">
        <v>32.299999999999997</v>
      </c>
      <c r="C8" s="3"/>
      <c r="H8" s="24"/>
      <c r="I8" s="25"/>
      <c r="J8" s="45"/>
      <c r="K8" s="45"/>
    </row>
    <row r="9" spans="1:11" x14ac:dyDescent="0.2">
      <c r="A9" s="16" t="s">
        <v>13</v>
      </c>
      <c r="B9" s="195">
        <v>5.4</v>
      </c>
      <c r="C9" s="3"/>
      <c r="H9" s="100"/>
      <c r="I9" s="25"/>
      <c r="J9" s="45"/>
      <c r="K9" s="45"/>
    </row>
    <row r="10" spans="1:11" x14ac:dyDescent="0.2">
      <c r="A10" s="17" t="s">
        <v>14</v>
      </c>
      <c r="B10" s="228">
        <v>11</v>
      </c>
      <c r="C10" s="149"/>
      <c r="H10" s="54"/>
      <c r="I10" s="101"/>
      <c r="J10" s="45"/>
      <c r="K10" s="45"/>
    </row>
    <row r="11" spans="1:11" x14ac:dyDescent="0.2">
      <c r="A11" s="17" t="s">
        <v>15</v>
      </c>
      <c r="B11" s="228">
        <v>21.3</v>
      </c>
      <c r="C11" s="3"/>
      <c r="H11" s="54"/>
      <c r="I11" s="101"/>
      <c r="J11" s="45"/>
      <c r="K11" s="45"/>
    </row>
    <row r="12" spans="1:11" x14ac:dyDescent="0.2">
      <c r="A12" s="14" t="s">
        <v>16</v>
      </c>
      <c r="B12" s="195">
        <v>0.1</v>
      </c>
      <c r="C12" s="3"/>
      <c r="H12" s="24"/>
      <c r="I12" s="25"/>
      <c r="J12" s="45"/>
      <c r="K12" s="45"/>
    </row>
    <row r="13" spans="1:11" x14ac:dyDescent="0.2">
      <c r="A13" s="14" t="s">
        <v>203</v>
      </c>
      <c r="B13" s="195">
        <v>2</v>
      </c>
      <c r="C13" s="3"/>
      <c r="H13" s="24"/>
      <c r="I13" s="25"/>
      <c r="J13" s="45"/>
      <c r="K13" s="45"/>
    </row>
    <row r="14" spans="1:11" x14ac:dyDescent="0.2">
      <c r="A14" s="22" t="s">
        <v>17</v>
      </c>
      <c r="B14" s="229">
        <v>1.4</v>
      </c>
      <c r="C14" s="3"/>
      <c r="H14" s="24"/>
      <c r="I14" s="25"/>
      <c r="J14" s="45"/>
      <c r="K14" s="45"/>
    </row>
    <row r="15" spans="1:11" ht="14.25" customHeight="1" x14ac:dyDescent="0.2">
      <c r="A15" s="50"/>
      <c r="B15" s="51"/>
      <c r="C15" s="3"/>
      <c r="H15" s="50"/>
      <c r="I15" s="51"/>
      <c r="J15" s="45"/>
      <c r="K15" s="45"/>
    </row>
    <row r="16" spans="1:11" ht="28.5" customHeight="1" x14ac:dyDescent="0.2">
      <c r="A16" s="292" t="s">
        <v>334</v>
      </c>
      <c r="B16" s="292"/>
      <c r="C16" s="292"/>
      <c r="D16" s="292"/>
      <c r="H16" s="291"/>
      <c r="I16" s="291"/>
      <c r="J16" s="291"/>
      <c r="K16" s="157"/>
    </row>
    <row r="17" spans="1:11" x14ac:dyDescent="0.2">
      <c r="A17" s="59" t="s">
        <v>335</v>
      </c>
      <c r="H17" s="102"/>
      <c r="I17" s="45"/>
      <c r="J17" s="48"/>
      <c r="K17" s="45"/>
    </row>
    <row r="18" spans="1:11" ht="32.25" customHeight="1" x14ac:dyDescent="0.2">
      <c r="A18" s="293" t="s">
        <v>336</v>
      </c>
      <c r="B18" s="293"/>
      <c r="C18" s="293"/>
      <c r="D18" s="293"/>
      <c r="H18" s="99"/>
      <c r="I18" s="45"/>
      <c r="J18" s="48"/>
      <c r="K18" s="45"/>
    </row>
    <row r="19" spans="1:11" x14ac:dyDescent="0.2">
      <c r="A19" s="159" t="s">
        <v>337</v>
      </c>
      <c r="B19" s="159"/>
      <c r="C19" s="159"/>
      <c r="D19" s="159"/>
      <c r="H19" s="99"/>
      <c r="I19" s="45"/>
      <c r="J19" s="48"/>
      <c r="K19" s="45"/>
    </row>
    <row r="20" spans="1:11" ht="40.5" customHeight="1" x14ac:dyDescent="0.2">
      <c r="A20" s="289" t="s">
        <v>373</v>
      </c>
      <c r="B20" s="289"/>
      <c r="C20" s="289"/>
      <c r="D20" s="289"/>
      <c r="E20" s="165"/>
      <c r="H20" s="288"/>
      <c r="I20" s="288"/>
      <c r="J20" s="288"/>
      <c r="K20" s="158"/>
    </row>
    <row r="21" spans="1:11" x14ac:dyDescent="0.2">
      <c r="A21" s="19"/>
      <c r="B21" s="19"/>
      <c r="C21" s="19"/>
      <c r="D21" s="19"/>
      <c r="H21" s="45"/>
      <c r="I21" s="45"/>
      <c r="J21" s="48"/>
      <c r="K21" s="45"/>
    </row>
    <row r="22" spans="1:11" x14ac:dyDescent="0.2">
      <c r="A22" s="57"/>
      <c r="H22" s="45"/>
      <c r="I22" s="45"/>
      <c r="J22" s="48"/>
      <c r="K22" s="45"/>
    </row>
    <row r="23" spans="1:11" x14ac:dyDescent="0.2">
      <c r="A23" s="49"/>
    </row>
    <row r="25" spans="1:11" x14ac:dyDescent="0.2">
      <c r="A25" s="104"/>
    </row>
  </sheetData>
  <mergeCells count="5">
    <mergeCell ref="H16:J16"/>
    <mergeCell ref="H20:J20"/>
    <mergeCell ref="A16:D16"/>
    <mergeCell ref="A20:D20"/>
    <mergeCell ref="A18:D18"/>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headerFooter>
    <oddHeader>&amp;L&amp;"-,Gras"&amp;14&amp;K03+000INJEP&amp;C&amp;"-,Gras"&amp;14&amp;K03+000CHIFFRES CLÉS JEUNESSE 2020&amp;R&amp;"-,Gras"&amp;14&amp;K03+000xxx 2020</oddHeader>
    <oddFooter>Page &amp;P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zoomScaleNormal="100" zoomScaleSheetLayoutView="100" workbookViewId="0">
      <selection activeCell="A16" sqref="A16"/>
    </sheetView>
  </sheetViews>
  <sheetFormatPr baseColWidth="10" defaultColWidth="11.42578125" defaultRowHeight="12.75" x14ac:dyDescent="0.2"/>
  <cols>
    <col min="1" max="1" width="79.28515625" style="3" customWidth="1"/>
    <col min="2" max="2" width="10.42578125" style="2" bestFit="1" customWidth="1"/>
    <col min="3" max="5" width="15.7109375" style="3" customWidth="1"/>
    <col min="6" max="6" width="30.28515625" style="3" customWidth="1"/>
    <col min="7" max="8" width="15.7109375" style="3" customWidth="1"/>
    <col min="9" max="9" width="42" style="3" customWidth="1"/>
    <col min="10" max="16384" width="11.42578125" style="3"/>
  </cols>
  <sheetData>
    <row r="1" spans="1:3" x14ac:dyDescent="0.2">
      <c r="A1" s="96" t="s">
        <v>0</v>
      </c>
      <c r="B1" s="3"/>
    </row>
    <row r="2" spans="1:3" x14ac:dyDescent="0.2">
      <c r="A2" s="47"/>
      <c r="B2" s="3"/>
    </row>
    <row r="3" spans="1:3" ht="15.75" x14ac:dyDescent="0.2">
      <c r="A3" s="171" t="s">
        <v>268</v>
      </c>
    </row>
    <row r="4" spans="1:3" x14ac:dyDescent="0.2">
      <c r="B4" s="3"/>
    </row>
    <row r="5" spans="1:3" x14ac:dyDescent="0.2">
      <c r="A5" s="170" t="s">
        <v>10</v>
      </c>
      <c r="B5" s="173">
        <v>2022</v>
      </c>
    </row>
    <row r="6" spans="1:3" x14ac:dyDescent="0.2">
      <c r="A6" s="20" t="s">
        <v>23</v>
      </c>
      <c r="B6" s="277">
        <v>19.600000000000001</v>
      </c>
    </row>
    <row r="7" spans="1:3" x14ac:dyDescent="0.2">
      <c r="A7" s="14" t="s">
        <v>19</v>
      </c>
      <c r="B7" s="230">
        <v>5.5</v>
      </c>
    </row>
    <row r="8" spans="1:3" x14ac:dyDescent="0.2">
      <c r="A8" s="14" t="s">
        <v>20</v>
      </c>
      <c r="B8" s="230">
        <v>5.5</v>
      </c>
    </row>
    <row r="9" spans="1:3" x14ac:dyDescent="0.2">
      <c r="A9" s="22" t="s">
        <v>269</v>
      </c>
      <c r="B9" s="278">
        <v>69.400000000000006</v>
      </c>
    </row>
    <row r="10" spans="1:3" x14ac:dyDescent="0.2">
      <c r="A10" s="50"/>
      <c r="B10" s="3"/>
    </row>
    <row r="11" spans="1:3" x14ac:dyDescent="0.2">
      <c r="A11" s="152" t="s">
        <v>338</v>
      </c>
      <c r="B11" s="172"/>
      <c r="C11" s="36"/>
    </row>
    <row r="12" spans="1:3" x14ac:dyDescent="0.2">
      <c r="A12" s="59" t="s">
        <v>339</v>
      </c>
      <c r="B12" s="172"/>
      <c r="C12" s="36"/>
    </row>
    <row r="13" spans="1:3" x14ac:dyDescent="0.2">
      <c r="A13" s="60" t="s">
        <v>340</v>
      </c>
      <c r="B13" s="172"/>
      <c r="C13" s="36"/>
    </row>
    <row r="14" spans="1:3" x14ac:dyDescent="0.2">
      <c r="A14" s="152" t="s">
        <v>341</v>
      </c>
      <c r="B14" s="172"/>
      <c r="C14" s="36"/>
    </row>
    <row r="15" spans="1:3" ht="28.5" customHeight="1" x14ac:dyDescent="0.2">
      <c r="A15" s="294" t="s">
        <v>374</v>
      </c>
      <c r="B15" s="294"/>
      <c r="C15" s="294"/>
    </row>
    <row r="16" spans="1:3" x14ac:dyDescent="0.2">
      <c r="A16" s="57"/>
    </row>
    <row r="17" spans="1:1" x14ac:dyDescent="0.2">
      <c r="A17" s="57"/>
    </row>
    <row r="18" spans="1:1" x14ac:dyDescent="0.2">
      <c r="A18" s="49"/>
    </row>
    <row r="19" spans="1:1" x14ac:dyDescent="0.2">
      <c r="A19" s="36"/>
    </row>
    <row r="20" spans="1:1" x14ac:dyDescent="0.2">
      <c r="A20" s="166"/>
    </row>
  </sheetData>
  <mergeCells count="1">
    <mergeCell ref="A15:C15"/>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headerFooter>
    <oddHeader>&amp;L&amp;"-,Gras"&amp;14&amp;K03+000INJEP&amp;C&amp;"-,Gras"&amp;14&amp;K03+000CHIFFRES CLÉS JEUNESSE 2020&amp;R&amp;"-,Gras"&amp;14&amp;K03+000xxx 2020</oddHeader>
    <oddFooter>Page &amp;P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zoomScaleNormal="100" zoomScaleSheetLayoutView="100" workbookViewId="0">
      <selection activeCell="A17" sqref="A17:D17"/>
    </sheetView>
  </sheetViews>
  <sheetFormatPr baseColWidth="10" defaultColWidth="11.42578125" defaultRowHeight="12.75" x14ac:dyDescent="0.2"/>
  <cols>
    <col min="1" max="1" width="64.42578125" style="3" customWidth="1"/>
    <col min="2" max="2" width="20.7109375" style="3" customWidth="1"/>
    <col min="3" max="3" width="35.7109375" style="2" customWidth="1"/>
    <col min="4" max="6" width="15.7109375" style="3" customWidth="1"/>
    <col min="7" max="7" width="118" style="3" bestFit="1" customWidth="1"/>
    <col min="8" max="9" width="15.7109375" style="3" customWidth="1"/>
    <col min="10" max="16384" width="11.42578125" style="3"/>
  </cols>
  <sheetData>
    <row r="1" spans="1:12" x14ac:dyDescent="0.2">
      <c r="A1" s="96" t="s">
        <v>0</v>
      </c>
      <c r="B1" s="96"/>
      <c r="C1" s="3"/>
    </row>
    <row r="2" spans="1:12" x14ac:dyDescent="0.2">
      <c r="A2" s="47"/>
      <c r="B2" s="47"/>
      <c r="C2" s="3"/>
    </row>
    <row r="3" spans="1:12" ht="15.75" x14ac:dyDescent="0.2">
      <c r="A3" s="1" t="s">
        <v>207</v>
      </c>
      <c r="B3" s="7"/>
    </row>
    <row r="4" spans="1:12" ht="9" customHeight="1" x14ac:dyDescent="0.2">
      <c r="A4" s="4"/>
      <c r="B4" s="4"/>
    </row>
    <row r="5" spans="1:12" x14ac:dyDescent="0.2">
      <c r="A5" s="97" t="s">
        <v>10</v>
      </c>
      <c r="B5" s="105"/>
      <c r="G5" s="106"/>
      <c r="H5" s="107"/>
      <c r="I5" s="48"/>
      <c r="J5" s="45"/>
      <c r="K5" s="45"/>
      <c r="L5" s="45"/>
    </row>
    <row r="6" spans="1:12" ht="14.25" x14ac:dyDescent="0.2">
      <c r="A6" s="108" t="s">
        <v>209</v>
      </c>
      <c r="B6" s="109">
        <v>575.29999999999995</v>
      </c>
      <c r="C6" s="3"/>
      <c r="G6" s="110"/>
      <c r="H6" s="111"/>
      <c r="I6" s="45"/>
      <c r="J6" s="45"/>
      <c r="K6" s="45"/>
      <c r="L6" s="45"/>
    </row>
    <row r="7" spans="1:12" x14ac:dyDescent="0.2">
      <c r="A7" s="112" t="s">
        <v>210</v>
      </c>
      <c r="B7" s="231">
        <v>67.400000000000006</v>
      </c>
      <c r="C7" s="3"/>
      <c r="G7" s="113"/>
      <c r="H7" s="114"/>
      <c r="I7" s="45"/>
      <c r="J7" s="45"/>
      <c r="K7" s="45"/>
      <c r="L7" s="45"/>
    </row>
    <row r="8" spans="1:12" x14ac:dyDescent="0.2">
      <c r="A8" s="112" t="s">
        <v>211</v>
      </c>
      <c r="B8" s="231">
        <v>24.1</v>
      </c>
      <c r="C8" s="3"/>
      <c r="G8" s="113"/>
      <c r="H8" s="114"/>
      <c r="I8" s="45"/>
      <c r="J8" s="45"/>
      <c r="K8" s="45"/>
      <c r="L8" s="45"/>
    </row>
    <row r="9" spans="1:12" x14ac:dyDescent="0.2">
      <c r="A9" s="112" t="s">
        <v>212</v>
      </c>
      <c r="B9" s="231">
        <v>4.2</v>
      </c>
      <c r="C9" s="3"/>
      <c r="G9" s="113"/>
      <c r="H9" s="114"/>
      <c r="I9" s="45"/>
      <c r="J9" s="45"/>
      <c r="K9" s="45"/>
      <c r="L9" s="45"/>
    </row>
    <row r="10" spans="1:12" x14ac:dyDescent="0.2">
      <c r="A10" s="112" t="s">
        <v>213</v>
      </c>
      <c r="B10" s="231">
        <v>3</v>
      </c>
      <c r="C10" s="3"/>
      <c r="G10" s="113"/>
      <c r="H10" s="114"/>
      <c r="I10" s="45"/>
      <c r="J10" s="45"/>
      <c r="K10" s="45"/>
      <c r="L10" s="45"/>
    </row>
    <row r="11" spans="1:12" x14ac:dyDescent="0.2">
      <c r="A11" s="279" t="s">
        <v>17</v>
      </c>
      <c r="B11" s="275">
        <v>1.3</v>
      </c>
      <c r="C11" s="3"/>
      <c r="G11" s="115"/>
      <c r="H11" s="114"/>
      <c r="I11" s="45"/>
      <c r="J11" s="45"/>
      <c r="K11" s="45"/>
      <c r="L11" s="45"/>
    </row>
    <row r="12" spans="1:12" x14ac:dyDescent="0.2">
      <c r="C12" s="3"/>
      <c r="G12" s="45"/>
      <c r="H12" s="45"/>
      <c r="I12" s="45"/>
      <c r="J12" s="45"/>
      <c r="K12" s="45"/>
      <c r="L12" s="45"/>
    </row>
    <row r="13" spans="1:12" x14ac:dyDescent="0.2">
      <c r="A13" s="296" t="s">
        <v>334</v>
      </c>
      <c r="B13" s="296"/>
      <c r="C13" s="296"/>
      <c r="D13" s="296"/>
      <c r="G13" s="45"/>
      <c r="H13" s="45"/>
      <c r="I13" s="45"/>
      <c r="J13" s="45"/>
      <c r="K13" s="45"/>
      <c r="L13" s="45"/>
    </row>
    <row r="14" spans="1:12" x14ac:dyDescent="0.2">
      <c r="A14" s="116" t="s">
        <v>342</v>
      </c>
      <c r="C14" s="3"/>
      <c r="E14" s="117"/>
      <c r="F14" s="117"/>
      <c r="G14" s="295"/>
      <c r="H14" s="295"/>
      <c r="I14" s="295"/>
      <c r="J14" s="295"/>
      <c r="K14" s="295"/>
      <c r="L14" s="295"/>
    </row>
    <row r="15" spans="1:12" ht="30" customHeight="1" x14ac:dyDescent="0.2">
      <c r="A15" s="296" t="s">
        <v>343</v>
      </c>
      <c r="B15" s="296"/>
      <c r="C15" s="296"/>
      <c r="D15" s="296"/>
      <c r="E15" s="118"/>
      <c r="F15" s="118"/>
      <c r="G15" s="116"/>
      <c r="H15" s="116"/>
      <c r="I15" s="116"/>
      <c r="J15" s="119"/>
      <c r="K15" s="119"/>
      <c r="L15" s="119"/>
    </row>
    <row r="16" spans="1:12" x14ac:dyDescent="0.2">
      <c r="A16" s="3" t="s">
        <v>259</v>
      </c>
      <c r="C16" s="3"/>
      <c r="E16" s="59"/>
      <c r="F16" s="59"/>
      <c r="G16" s="116"/>
      <c r="H16" s="116"/>
      <c r="I16" s="116"/>
      <c r="J16" s="116"/>
      <c r="K16" s="116"/>
      <c r="L16" s="116"/>
    </row>
    <row r="17" spans="1:12" ht="29.25" customHeight="1" x14ac:dyDescent="0.2">
      <c r="A17" s="289" t="s">
        <v>375</v>
      </c>
      <c r="B17" s="289"/>
      <c r="C17" s="289"/>
      <c r="D17" s="289"/>
      <c r="E17" s="91"/>
      <c r="G17" s="290"/>
      <c r="H17" s="290"/>
      <c r="I17" s="290"/>
      <c r="J17" s="103"/>
      <c r="K17" s="103"/>
      <c r="L17" s="45"/>
    </row>
    <row r="18" spans="1:12" x14ac:dyDescent="0.2">
      <c r="A18" s="36"/>
      <c r="C18" s="3"/>
      <c r="G18" s="45"/>
      <c r="H18" s="45"/>
      <c r="I18" s="45"/>
      <c r="J18" s="45"/>
      <c r="K18" s="45"/>
      <c r="L18" s="45"/>
    </row>
    <row r="19" spans="1:12" x14ac:dyDescent="0.2">
      <c r="A19" s="174"/>
    </row>
    <row r="20" spans="1:12" x14ac:dyDescent="0.2">
      <c r="A20" s="232"/>
      <c r="C20" s="3"/>
    </row>
    <row r="21" spans="1:12" x14ac:dyDescent="0.2">
      <c r="A21" s="36"/>
      <c r="C21" s="3"/>
    </row>
    <row r="22" spans="1:12" x14ac:dyDescent="0.2">
      <c r="A22" s="233"/>
      <c r="C22" s="3"/>
    </row>
    <row r="23" spans="1:12" x14ac:dyDescent="0.2">
      <c r="A23" s="36"/>
      <c r="C23" s="3"/>
    </row>
    <row r="24" spans="1:12" x14ac:dyDescent="0.2">
      <c r="C24" s="3"/>
    </row>
    <row r="25" spans="1:12" x14ac:dyDescent="0.2">
      <c r="C25" s="3"/>
    </row>
    <row r="26" spans="1:12" x14ac:dyDescent="0.2">
      <c r="C26" s="3"/>
    </row>
  </sheetData>
  <mergeCells count="5">
    <mergeCell ref="G14:L14"/>
    <mergeCell ref="G17:I17"/>
    <mergeCell ref="A13:D13"/>
    <mergeCell ref="A15:D15"/>
    <mergeCell ref="A17:D17"/>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headerFooter>
    <oddHeader>&amp;L&amp;"-,Gras"&amp;14&amp;K03+000INJEP&amp;C&amp;"-,Gras"&amp;14&amp;K03+000CHIFFRES CLÉS JEUNESSE 2020&amp;R&amp;"-,Gras"&amp;14&amp;K03+000xxx 2020</oddHeader>
    <oddFooter>Page &amp;P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zoomScaleNormal="100" zoomScaleSheetLayoutView="100" workbookViewId="0">
      <selection activeCell="A21" sqref="A21"/>
    </sheetView>
  </sheetViews>
  <sheetFormatPr baseColWidth="10" defaultColWidth="11.42578125" defaultRowHeight="12.75" x14ac:dyDescent="0.2"/>
  <cols>
    <col min="1" max="1" width="27.28515625" style="3" customWidth="1"/>
    <col min="2" max="2" width="13.5703125" style="3" customWidth="1"/>
    <col min="3" max="3" width="12.28515625" style="2" customWidth="1"/>
    <col min="4" max="4" width="9.42578125" style="3" customWidth="1"/>
    <col min="5" max="5" width="9.140625" style="3" customWidth="1"/>
    <col min="6" max="6" width="13.42578125" style="3" customWidth="1"/>
    <col min="7" max="7" width="18.140625" style="3" customWidth="1"/>
    <col min="8" max="8" width="21.140625" style="3" customWidth="1"/>
    <col min="9" max="9" width="20.5703125" style="3" customWidth="1"/>
    <col min="10" max="11" width="11.42578125" style="3"/>
    <col min="12" max="12" width="22.85546875" style="3" customWidth="1"/>
    <col min="13" max="13" width="31.28515625" style="3" customWidth="1"/>
    <col min="14" max="16384" width="11.42578125" style="3"/>
  </cols>
  <sheetData>
    <row r="1" spans="1:16" x14ac:dyDescent="0.2">
      <c r="A1" s="96" t="s">
        <v>0</v>
      </c>
      <c r="B1" s="96"/>
      <c r="C1" s="3"/>
    </row>
    <row r="2" spans="1:16" x14ac:dyDescent="0.2">
      <c r="A2" s="47"/>
      <c r="B2" s="47"/>
      <c r="C2" s="3"/>
    </row>
    <row r="3" spans="1:16" ht="15.75" x14ac:dyDescent="0.2">
      <c r="A3" s="1" t="s">
        <v>215</v>
      </c>
      <c r="B3" s="7"/>
    </row>
    <row r="4" spans="1:16" x14ac:dyDescent="0.2">
      <c r="A4" s="19"/>
      <c r="I4" s="45"/>
      <c r="J4" s="45"/>
      <c r="K4" s="45"/>
      <c r="L4" s="45"/>
      <c r="M4" s="45"/>
      <c r="N4" s="45"/>
      <c r="O4" s="45"/>
      <c r="P4" s="45"/>
    </row>
    <row r="5" spans="1:16" s="5" customFormat="1" ht="25.5" x14ac:dyDescent="0.2">
      <c r="A5" s="160" t="s">
        <v>10</v>
      </c>
      <c r="B5" s="124" t="s">
        <v>216</v>
      </c>
      <c r="C5" s="124" t="s">
        <v>219</v>
      </c>
      <c r="D5" s="124" t="s">
        <v>220</v>
      </c>
      <c r="E5" s="124" t="s">
        <v>221</v>
      </c>
      <c r="F5" s="192" t="s">
        <v>222</v>
      </c>
      <c r="G5" s="124" t="s">
        <v>285</v>
      </c>
      <c r="H5" s="52"/>
      <c r="I5" s="122"/>
      <c r="J5" s="125"/>
      <c r="K5" s="125"/>
      <c r="L5" s="125"/>
      <c r="M5" s="125"/>
      <c r="N5" s="125"/>
      <c r="O5" s="125"/>
      <c r="P5" s="52"/>
    </row>
    <row r="6" spans="1:16" x14ac:dyDescent="0.2">
      <c r="A6" s="190" t="s">
        <v>21</v>
      </c>
      <c r="B6" s="234">
        <f>59.6-C6</f>
        <v>52.2</v>
      </c>
      <c r="C6" s="234">
        <v>7.4</v>
      </c>
      <c r="D6" s="234">
        <v>9.9</v>
      </c>
      <c r="E6" s="234">
        <v>9.1</v>
      </c>
      <c r="F6" s="235">
        <v>15.4</v>
      </c>
      <c r="G6" s="234">
        <v>94</v>
      </c>
      <c r="H6" s="193"/>
      <c r="I6" s="122"/>
      <c r="J6" s="126"/>
      <c r="K6" s="126"/>
      <c r="L6" s="126"/>
      <c r="M6" s="126"/>
      <c r="N6" s="126"/>
      <c r="O6" s="126"/>
      <c r="P6" s="45"/>
    </row>
    <row r="7" spans="1:16" x14ac:dyDescent="0.2">
      <c r="A7" s="188" t="s">
        <v>22</v>
      </c>
      <c r="B7" s="236">
        <f>29.8-C7</f>
        <v>15.4</v>
      </c>
      <c r="C7" s="236">
        <v>14.4</v>
      </c>
      <c r="D7" s="236">
        <v>1.8</v>
      </c>
      <c r="E7" s="236">
        <v>39.5</v>
      </c>
      <c r="F7" s="237">
        <v>8.6</v>
      </c>
      <c r="G7" s="236">
        <v>79.7</v>
      </c>
      <c r="H7" s="193"/>
      <c r="I7" s="122"/>
      <c r="J7" s="126"/>
      <c r="K7" s="126"/>
      <c r="L7" s="126"/>
      <c r="M7" s="126"/>
      <c r="N7" s="126"/>
      <c r="O7" s="126"/>
      <c r="P7" s="45"/>
    </row>
    <row r="8" spans="1:16" x14ac:dyDescent="0.2">
      <c r="A8" s="191" t="s">
        <v>217</v>
      </c>
      <c r="B8" s="238">
        <f>35.9-C8</f>
        <v>8.7999999999999972</v>
      </c>
      <c r="C8" s="238">
        <v>27.1</v>
      </c>
      <c r="D8" s="238">
        <v>4</v>
      </c>
      <c r="E8" s="238">
        <v>29.8</v>
      </c>
      <c r="F8" s="239">
        <v>6.2</v>
      </c>
      <c r="G8" s="238">
        <v>75.900000000000006</v>
      </c>
      <c r="H8" s="193"/>
      <c r="I8" s="122"/>
      <c r="J8" s="126"/>
      <c r="K8" s="126"/>
      <c r="L8" s="126"/>
      <c r="M8" s="126"/>
      <c r="N8" s="126"/>
      <c r="O8" s="126"/>
      <c r="P8" s="45"/>
    </row>
    <row r="9" spans="1:16" x14ac:dyDescent="0.2">
      <c r="A9" s="188" t="s">
        <v>23</v>
      </c>
      <c r="B9" s="236">
        <f>5-C9</f>
        <v>4.7</v>
      </c>
      <c r="C9" s="236">
        <v>0.3</v>
      </c>
      <c r="D9" s="236">
        <v>0.1</v>
      </c>
      <c r="E9" s="236">
        <v>38.299999999999997</v>
      </c>
      <c r="F9" s="237">
        <v>2.7</v>
      </c>
      <c r="G9" s="236">
        <v>46</v>
      </c>
      <c r="H9" s="193"/>
      <c r="I9" s="123"/>
      <c r="J9" s="126"/>
      <c r="K9" s="126"/>
      <c r="L9" s="126"/>
      <c r="M9" s="126"/>
      <c r="N9" s="126"/>
      <c r="O9" s="126"/>
      <c r="P9" s="45"/>
    </row>
    <row r="10" spans="1:16" x14ac:dyDescent="0.2">
      <c r="A10" s="189" t="s">
        <v>284</v>
      </c>
      <c r="B10" s="240">
        <f>39.3-C10</f>
        <v>32.299999999999997</v>
      </c>
      <c r="C10" s="240">
        <v>7</v>
      </c>
      <c r="D10" s="240">
        <v>5.7</v>
      </c>
      <c r="E10" s="240">
        <v>22.8</v>
      </c>
      <c r="F10" s="241">
        <v>10.8</v>
      </c>
      <c r="G10" s="240">
        <v>78.599999999999994</v>
      </c>
      <c r="H10" s="193"/>
      <c r="I10" s="123"/>
      <c r="J10" s="126"/>
      <c r="K10" s="126"/>
      <c r="L10" s="126"/>
      <c r="M10" s="126"/>
      <c r="N10" s="126"/>
      <c r="O10" s="126"/>
      <c r="P10" s="45"/>
    </row>
    <row r="11" spans="1:16" s="5" customFormat="1" x14ac:dyDescent="0.2">
      <c r="A11" s="52"/>
      <c r="B11" s="53"/>
      <c r="C11" s="53"/>
      <c r="D11" s="53"/>
      <c r="E11" s="53"/>
      <c r="F11" s="53"/>
      <c r="G11" s="53"/>
      <c r="I11" s="52"/>
      <c r="J11" s="53"/>
      <c r="K11" s="53"/>
      <c r="L11" s="53"/>
      <c r="M11" s="53"/>
      <c r="N11" s="53"/>
      <c r="O11" s="53"/>
      <c r="P11" s="52"/>
    </row>
    <row r="12" spans="1:16" x14ac:dyDescent="0.2">
      <c r="A12" s="3" t="s">
        <v>218</v>
      </c>
      <c r="B12" s="127"/>
      <c r="C12" s="127"/>
      <c r="D12" s="127"/>
      <c r="E12" s="127"/>
      <c r="F12" s="127"/>
      <c r="G12" s="127"/>
      <c r="I12" s="128"/>
      <c r="J12" s="128"/>
      <c r="K12" s="128"/>
      <c r="L12" s="128"/>
      <c r="M12" s="128"/>
      <c r="N12" s="128"/>
      <c r="O12" s="45"/>
      <c r="P12" s="45"/>
    </row>
    <row r="13" spans="1:16" x14ac:dyDescent="0.2">
      <c r="A13" s="127" t="s">
        <v>314</v>
      </c>
      <c r="B13" s="127"/>
      <c r="C13" s="127"/>
      <c r="D13" s="127"/>
      <c r="E13" s="127"/>
      <c r="F13" s="127"/>
      <c r="G13" s="127"/>
      <c r="I13" s="128"/>
      <c r="J13" s="128"/>
      <c r="K13" s="128"/>
      <c r="L13" s="128"/>
      <c r="M13" s="128"/>
      <c r="N13" s="128"/>
      <c r="O13" s="45"/>
      <c r="P13" s="45"/>
    </row>
    <row r="14" spans="1:16" x14ac:dyDescent="0.2">
      <c r="A14" s="3" t="s">
        <v>313</v>
      </c>
      <c r="I14" s="45"/>
      <c r="J14" s="45"/>
      <c r="K14" s="48"/>
      <c r="L14" s="45"/>
      <c r="M14" s="45"/>
      <c r="N14" s="45"/>
      <c r="O14" s="45"/>
      <c r="P14" s="45"/>
    </row>
    <row r="15" spans="1:16" x14ac:dyDescent="0.2">
      <c r="A15" s="3" t="s">
        <v>259</v>
      </c>
      <c r="B15" s="127"/>
      <c r="C15" s="127"/>
      <c r="D15" s="127"/>
      <c r="E15" s="127"/>
      <c r="F15" s="127"/>
      <c r="G15" s="127"/>
      <c r="I15" s="128"/>
      <c r="J15" s="128"/>
      <c r="K15" s="128"/>
      <c r="L15" s="128"/>
      <c r="M15" s="128"/>
      <c r="N15" s="128"/>
      <c r="O15" s="45"/>
      <c r="P15" s="45"/>
    </row>
    <row r="16" spans="1:16" x14ac:dyDescent="0.2">
      <c r="A16" s="242" t="s">
        <v>309</v>
      </c>
      <c r="B16" s="127"/>
      <c r="C16" s="127"/>
      <c r="D16" s="127"/>
      <c r="E16" s="127"/>
      <c r="F16" s="127"/>
      <c r="G16" s="127"/>
      <c r="I16" s="128"/>
      <c r="J16" s="128"/>
      <c r="K16" s="128"/>
      <c r="L16" s="128"/>
      <c r="M16" s="128"/>
      <c r="N16" s="128"/>
      <c r="O16" s="45"/>
      <c r="P16" s="45"/>
    </row>
    <row r="17" spans="1:16" x14ac:dyDescent="0.2">
      <c r="A17" s="3" t="s">
        <v>287</v>
      </c>
      <c r="I17" s="45"/>
      <c r="J17" s="45"/>
      <c r="K17" s="48"/>
      <c r="L17" s="45"/>
      <c r="M17" s="45"/>
      <c r="N17" s="45"/>
      <c r="O17" s="45"/>
      <c r="P17" s="45"/>
    </row>
    <row r="18" spans="1:16" x14ac:dyDescent="0.2">
      <c r="A18" s="3" t="s">
        <v>260</v>
      </c>
      <c r="I18" s="129"/>
      <c r="J18" s="45"/>
      <c r="K18" s="48"/>
      <c r="L18" s="45"/>
      <c r="M18" s="45"/>
      <c r="N18" s="45"/>
      <c r="O18" s="45"/>
      <c r="P18" s="45"/>
    </row>
    <row r="19" spans="1:16" x14ac:dyDescent="0.2">
      <c r="A19" s="127" t="s">
        <v>261</v>
      </c>
      <c r="I19" s="130"/>
      <c r="J19" s="45"/>
      <c r="K19" s="48"/>
      <c r="L19" s="45"/>
      <c r="M19" s="45"/>
      <c r="N19" s="45"/>
      <c r="O19" s="45"/>
      <c r="P19" s="45"/>
    </row>
    <row r="20" spans="1:16" x14ac:dyDescent="0.2">
      <c r="A20" s="3" t="s">
        <v>262</v>
      </c>
      <c r="I20" s="45"/>
      <c r="J20" s="45"/>
      <c r="K20" s="45"/>
      <c r="L20" s="45"/>
      <c r="M20" s="45"/>
      <c r="N20" s="45"/>
      <c r="O20" s="45"/>
      <c r="P20" s="45"/>
    </row>
    <row r="21" spans="1:16" x14ac:dyDescent="0.2">
      <c r="I21" s="45"/>
      <c r="J21" s="45"/>
      <c r="K21" s="45"/>
      <c r="L21" s="45"/>
      <c r="M21" s="45"/>
      <c r="N21" s="45"/>
      <c r="O21" s="45"/>
      <c r="P21" s="45"/>
    </row>
    <row r="22" spans="1:16" x14ac:dyDescent="0.2">
      <c r="A22" s="57"/>
      <c r="I22" s="45"/>
      <c r="J22" s="45"/>
      <c r="K22" s="45"/>
      <c r="L22" s="45"/>
      <c r="M22" s="45"/>
      <c r="N22" s="45"/>
      <c r="O22" s="45"/>
      <c r="P22" s="45"/>
    </row>
    <row r="23" spans="1:16" x14ac:dyDescent="0.2">
      <c r="A23" s="120"/>
      <c r="I23" s="45"/>
      <c r="J23" s="45"/>
      <c r="K23" s="45"/>
      <c r="L23" s="45"/>
      <c r="M23" s="45"/>
      <c r="N23" s="45"/>
      <c r="O23" s="45"/>
      <c r="P23" s="45"/>
    </row>
    <row r="24" spans="1:16" x14ac:dyDescent="0.2">
      <c r="I24" s="45"/>
      <c r="J24" s="45"/>
      <c r="K24" s="45"/>
      <c r="L24" s="45"/>
      <c r="M24" s="45"/>
      <c r="N24" s="45"/>
      <c r="O24" s="45"/>
      <c r="P24" s="45"/>
    </row>
  </sheetData>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headerFooter>
    <oddHeader>&amp;L&amp;"-,Gras"&amp;14&amp;K03+000INJEP&amp;C&amp;"-,Gras"&amp;14&amp;K03+000CHIFFRES CLÉS JEUNESSE 2020&amp;R&amp;"-,Gras"&amp;14&amp;K03+000xxx 2020</oddHeader>
    <oddFooter>Page &amp;P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zoomScaleNormal="100" zoomScaleSheetLayoutView="100" workbookViewId="0">
      <selection activeCell="A28" sqref="A28"/>
    </sheetView>
  </sheetViews>
  <sheetFormatPr baseColWidth="10" defaultColWidth="11.42578125" defaultRowHeight="12.75" x14ac:dyDescent="0.2"/>
  <cols>
    <col min="1" max="1" width="13.28515625" style="3" customWidth="1"/>
    <col min="2" max="2" width="8.85546875" style="3" bestFit="1" customWidth="1"/>
    <col min="3" max="3" width="8.7109375" style="2" bestFit="1" customWidth="1"/>
    <col min="4" max="4" width="9.85546875" style="3" bestFit="1" customWidth="1"/>
    <col min="5" max="7" width="15.7109375" style="3" customWidth="1"/>
    <col min="8" max="16384" width="11.42578125" style="3"/>
  </cols>
  <sheetData>
    <row r="1" spans="1:17" x14ac:dyDescent="0.2">
      <c r="A1" s="96" t="s">
        <v>0</v>
      </c>
      <c r="B1" s="96"/>
      <c r="C1" s="3"/>
    </row>
    <row r="2" spans="1:17" x14ac:dyDescent="0.2">
      <c r="A2" s="47"/>
      <c r="B2" s="47"/>
      <c r="C2" s="3"/>
    </row>
    <row r="3" spans="1:17" ht="15.75" x14ac:dyDescent="0.2">
      <c r="A3" s="1" t="s">
        <v>288</v>
      </c>
      <c r="B3" s="7"/>
    </row>
    <row r="4" spans="1:17" x14ac:dyDescent="0.2">
      <c r="A4" s="4"/>
      <c r="B4" s="4"/>
      <c r="J4" s="45"/>
      <c r="K4" s="45"/>
      <c r="L4" s="45"/>
      <c r="M4" s="45"/>
      <c r="N4" s="45"/>
      <c r="O4" s="45"/>
      <c r="P4" s="45"/>
      <c r="Q4" s="45"/>
    </row>
    <row r="5" spans="1:17" x14ac:dyDescent="0.2">
      <c r="A5" s="97" t="s">
        <v>10</v>
      </c>
      <c r="B5" s="69" t="s">
        <v>24</v>
      </c>
      <c r="C5" s="69" t="s">
        <v>25</v>
      </c>
      <c r="D5" s="68" t="s">
        <v>18</v>
      </c>
      <c r="J5" s="97"/>
      <c r="K5" s="131"/>
      <c r="L5" s="131"/>
      <c r="M5" s="131"/>
      <c r="N5" s="45"/>
      <c r="O5" s="45"/>
      <c r="P5" s="45"/>
      <c r="Q5" s="45"/>
    </row>
    <row r="6" spans="1:17" x14ac:dyDescent="0.2">
      <c r="A6" s="65">
        <v>2007</v>
      </c>
      <c r="B6" s="70">
        <v>13.5</v>
      </c>
      <c r="C6" s="70">
        <v>9.3000000000000007</v>
      </c>
      <c r="D6" s="66">
        <v>11.3</v>
      </c>
      <c r="J6" s="24"/>
      <c r="K6" s="25"/>
      <c r="L6" s="25"/>
      <c r="M6" s="25"/>
      <c r="N6" s="45"/>
      <c r="O6" s="45"/>
      <c r="P6" s="45"/>
      <c r="Q6" s="45"/>
    </row>
    <row r="7" spans="1:17" x14ac:dyDescent="0.2">
      <c r="A7" s="67">
        <v>2008</v>
      </c>
      <c r="B7" s="15">
        <v>12.2</v>
      </c>
      <c r="C7" s="15">
        <v>8.8000000000000007</v>
      </c>
      <c r="D7" s="29">
        <v>10.5</v>
      </c>
      <c r="J7" s="24"/>
      <c r="K7" s="25"/>
      <c r="L7" s="25"/>
      <c r="M7" s="25"/>
      <c r="N7" s="45"/>
      <c r="O7" s="45"/>
      <c r="P7" s="45"/>
      <c r="Q7" s="45"/>
    </row>
    <row r="8" spans="1:17" x14ac:dyDescent="0.2">
      <c r="A8" s="67">
        <v>2009</v>
      </c>
      <c r="B8" s="15">
        <v>12.9</v>
      </c>
      <c r="C8" s="15">
        <v>9.1</v>
      </c>
      <c r="D8" s="29">
        <v>11</v>
      </c>
      <c r="J8" s="24"/>
      <c r="K8" s="25"/>
      <c r="L8" s="25"/>
      <c r="M8" s="25"/>
      <c r="N8" s="45"/>
      <c r="O8" s="45"/>
      <c r="P8" s="45"/>
      <c r="Q8" s="45"/>
    </row>
    <row r="9" spans="1:17" x14ac:dyDescent="0.2">
      <c r="A9" s="67">
        <v>2010</v>
      </c>
      <c r="B9" s="15">
        <v>13.6</v>
      </c>
      <c r="C9" s="15">
        <v>9</v>
      </c>
      <c r="D9" s="29">
        <v>11.3</v>
      </c>
      <c r="J9" s="24"/>
      <c r="K9" s="25"/>
      <c r="L9" s="25"/>
      <c r="M9" s="25"/>
      <c r="N9" s="45"/>
      <c r="O9" s="45"/>
      <c r="P9" s="45"/>
      <c r="Q9" s="45"/>
    </row>
    <row r="10" spans="1:17" x14ac:dyDescent="0.2">
      <c r="A10" s="67">
        <v>2011</v>
      </c>
      <c r="B10" s="15">
        <v>12.6</v>
      </c>
      <c r="C10" s="15">
        <v>9.1999999999999993</v>
      </c>
      <c r="D10" s="29">
        <v>10.9</v>
      </c>
      <c r="J10" s="24"/>
      <c r="K10" s="25"/>
      <c r="L10" s="25"/>
      <c r="M10" s="25"/>
      <c r="N10" s="45"/>
      <c r="O10" s="45"/>
      <c r="P10" s="45"/>
      <c r="Q10" s="45"/>
    </row>
    <row r="11" spans="1:17" x14ac:dyDescent="0.2">
      <c r="A11" s="67">
        <v>2012</v>
      </c>
      <c r="B11" s="15">
        <v>12.2</v>
      </c>
      <c r="C11" s="15">
        <v>8.9</v>
      </c>
      <c r="D11" s="29">
        <v>10.5</v>
      </c>
      <c r="J11" s="24"/>
      <c r="K11" s="25"/>
      <c r="L11" s="25"/>
      <c r="M11" s="25"/>
      <c r="N11" s="45"/>
      <c r="O11" s="45"/>
      <c r="P11" s="45"/>
      <c r="Q11" s="45"/>
    </row>
    <row r="12" spans="1:17" x14ac:dyDescent="0.2">
      <c r="A12" s="67">
        <v>2013</v>
      </c>
      <c r="B12" s="15">
        <v>10.8</v>
      </c>
      <c r="C12" s="15">
        <v>8.6999999999999993</v>
      </c>
      <c r="D12" s="29">
        <v>9.8000000000000007</v>
      </c>
      <c r="J12" s="24"/>
      <c r="K12" s="25"/>
      <c r="L12" s="25"/>
      <c r="M12" s="25"/>
      <c r="N12" s="45"/>
      <c r="O12" s="45"/>
      <c r="P12" s="45"/>
      <c r="Q12" s="45"/>
    </row>
    <row r="13" spans="1:17" x14ac:dyDescent="0.2">
      <c r="A13" s="67">
        <v>2014</v>
      </c>
      <c r="B13" s="15">
        <v>9.9</v>
      </c>
      <c r="C13" s="15">
        <v>7.8</v>
      </c>
      <c r="D13" s="29">
        <v>8.8000000000000007</v>
      </c>
      <c r="J13" s="24"/>
      <c r="K13" s="25"/>
      <c r="L13" s="25"/>
      <c r="M13" s="25"/>
      <c r="N13" s="45"/>
      <c r="O13" s="45"/>
      <c r="P13" s="45"/>
      <c r="Q13" s="45"/>
    </row>
    <row r="14" spans="1:17" x14ac:dyDescent="0.2">
      <c r="A14" s="67">
        <v>2015</v>
      </c>
      <c r="B14" s="15">
        <v>10</v>
      </c>
      <c r="C14" s="15">
        <v>8.4</v>
      </c>
      <c r="D14" s="29">
        <v>9.1999999999999993</v>
      </c>
      <c r="J14" s="24"/>
      <c r="K14" s="25"/>
      <c r="L14" s="25"/>
      <c r="M14" s="25"/>
      <c r="N14" s="45"/>
      <c r="O14" s="45"/>
      <c r="P14" s="45"/>
      <c r="Q14" s="45"/>
    </row>
    <row r="15" spans="1:17" x14ac:dyDescent="0.2">
      <c r="A15" s="67">
        <v>2016</v>
      </c>
      <c r="B15" s="15">
        <v>10.039999999999999</v>
      </c>
      <c r="C15" s="15">
        <v>7.47</v>
      </c>
      <c r="D15" s="29">
        <v>8.75</v>
      </c>
      <c r="J15" s="24"/>
      <c r="K15" s="25"/>
      <c r="L15" s="25"/>
      <c r="M15" s="25"/>
      <c r="N15" s="45"/>
      <c r="O15" s="45"/>
      <c r="P15" s="45"/>
      <c r="Q15" s="45"/>
    </row>
    <row r="16" spans="1:17" x14ac:dyDescent="0.2">
      <c r="A16" s="67">
        <v>2017</v>
      </c>
      <c r="B16" s="15">
        <v>10.41</v>
      </c>
      <c r="C16" s="15">
        <v>7.09</v>
      </c>
      <c r="D16" s="29">
        <v>8.75</v>
      </c>
      <c r="J16" s="24"/>
      <c r="K16" s="25"/>
      <c r="L16" s="25"/>
      <c r="M16" s="25"/>
      <c r="N16" s="45"/>
      <c r="O16" s="45"/>
      <c r="P16" s="45"/>
      <c r="Q16" s="45"/>
    </row>
    <row r="17" spans="1:17" x14ac:dyDescent="0.2">
      <c r="A17" s="67" t="s">
        <v>290</v>
      </c>
      <c r="B17" s="15">
        <v>10.57</v>
      </c>
      <c r="C17" s="15">
        <v>6.83</v>
      </c>
      <c r="D17" s="29">
        <v>8.7100000000000009</v>
      </c>
      <c r="J17" s="24"/>
      <c r="K17" s="25"/>
      <c r="L17" s="25"/>
      <c r="M17" s="25"/>
      <c r="N17" s="45"/>
      <c r="O17" s="45"/>
      <c r="P17" s="45"/>
      <c r="Q17" s="45"/>
    </row>
    <row r="18" spans="1:17" x14ac:dyDescent="0.2">
      <c r="A18" s="67" t="s">
        <v>26</v>
      </c>
      <c r="B18" s="15">
        <v>9.6</v>
      </c>
      <c r="C18" s="15">
        <v>6.89</v>
      </c>
      <c r="D18" s="29">
        <v>8.1999999999999993</v>
      </c>
      <c r="J18" s="24"/>
      <c r="K18" s="25"/>
      <c r="L18" s="25"/>
      <c r="M18" s="25"/>
      <c r="N18" s="45"/>
      <c r="O18" s="45"/>
      <c r="P18" s="45"/>
      <c r="Q18" s="45"/>
    </row>
    <row r="19" spans="1:17" x14ac:dyDescent="0.2">
      <c r="A19" s="67" t="s">
        <v>27</v>
      </c>
      <c r="B19" s="15">
        <v>9.7200000000000006</v>
      </c>
      <c r="C19" s="15">
        <v>6.29</v>
      </c>
      <c r="D19" s="29">
        <v>8.01</v>
      </c>
      <c r="J19" s="24"/>
      <c r="K19" s="25"/>
      <c r="L19" s="25"/>
      <c r="M19" s="25"/>
      <c r="N19" s="45"/>
      <c r="O19" s="45"/>
      <c r="P19" s="45"/>
      <c r="Q19" s="45"/>
    </row>
    <row r="20" spans="1:17" x14ac:dyDescent="0.2">
      <c r="A20" s="67" t="s">
        <v>28</v>
      </c>
      <c r="B20" s="15">
        <v>9.6300000000000008</v>
      </c>
      <c r="C20" s="15">
        <v>6.08</v>
      </c>
      <c r="D20" s="29">
        <v>7.84</v>
      </c>
      <c r="J20" s="24"/>
      <c r="K20" s="25"/>
      <c r="L20" s="25"/>
      <c r="M20" s="25"/>
      <c r="N20" s="45"/>
      <c r="O20" s="45"/>
      <c r="P20" s="45"/>
      <c r="Q20" s="45"/>
    </row>
    <row r="21" spans="1:17" x14ac:dyDescent="0.2">
      <c r="A21" s="243" t="s">
        <v>223</v>
      </c>
      <c r="B21" s="23">
        <v>9.1999999999999993</v>
      </c>
      <c r="C21" s="23">
        <v>6</v>
      </c>
      <c r="D21" s="30">
        <v>7.6</v>
      </c>
      <c r="J21" s="45"/>
      <c r="K21" s="45"/>
      <c r="L21" s="48"/>
      <c r="M21" s="45"/>
      <c r="N21" s="45"/>
      <c r="O21" s="45"/>
      <c r="P21" s="45"/>
      <c r="Q21" s="45"/>
    </row>
    <row r="22" spans="1:17" x14ac:dyDescent="0.2">
      <c r="A22" s="24"/>
      <c r="B22" s="25"/>
      <c r="C22" s="25"/>
      <c r="D22" s="25"/>
      <c r="J22" s="24"/>
      <c r="K22" s="25"/>
      <c r="L22" s="25"/>
      <c r="M22" s="25"/>
      <c r="N22" s="45"/>
      <c r="O22" s="45"/>
      <c r="P22" s="45"/>
      <c r="Q22" s="45"/>
    </row>
    <row r="23" spans="1:17" x14ac:dyDescent="0.2">
      <c r="A23" s="7" t="s">
        <v>344</v>
      </c>
      <c r="J23" s="132"/>
      <c r="K23" s="45"/>
      <c r="L23" s="48"/>
      <c r="M23" s="45"/>
      <c r="N23" s="45"/>
      <c r="O23" s="45"/>
      <c r="P23" s="45"/>
      <c r="Q23" s="45"/>
    </row>
    <row r="24" spans="1:17" x14ac:dyDescent="0.2">
      <c r="A24" s="19" t="s">
        <v>345</v>
      </c>
      <c r="J24" s="102"/>
      <c r="K24" s="45"/>
      <c r="L24" s="48"/>
      <c r="M24" s="45"/>
      <c r="N24" s="45"/>
      <c r="O24" s="45"/>
      <c r="P24" s="45"/>
      <c r="Q24" s="45"/>
    </row>
    <row r="25" spans="1:17" ht="14.25" customHeight="1" x14ac:dyDescent="0.2">
      <c r="A25" s="7" t="s">
        <v>346</v>
      </c>
      <c r="B25" s="7"/>
      <c r="C25" s="7"/>
      <c r="D25" s="7"/>
      <c r="J25" s="132"/>
      <c r="K25" s="132"/>
      <c r="L25" s="132"/>
      <c r="M25" s="132"/>
      <c r="N25" s="45"/>
      <c r="O25" s="45"/>
      <c r="P25" s="45"/>
      <c r="Q25" s="45"/>
    </row>
    <row r="26" spans="1:17" ht="14.25" customHeight="1" x14ac:dyDescent="0.2">
      <c r="A26" s="5" t="s">
        <v>337</v>
      </c>
      <c r="B26" s="7"/>
      <c r="C26" s="7"/>
      <c r="D26" s="7"/>
      <c r="J26" s="132"/>
      <c r="K26" s="132"/>
      <c r="L26" s="132"/>
      <c r="M26" s="132"/>
      <c r="N26" s="45"/>
      <c r="O26" s="45"/>
      <c r="P26" s="45"/>
      <c r="Q26" s="45"/>
    </row>
    <row r="27" spans="1:17" ht="14.25" customHeight="1" x14ac:dyDescent="0.2">
      <c r="A27" s="19" t="s">
        <v>315</v>
      </c>
      <c r="B27" s="71"/>
      <c r="C27" s="71"/>
      <c r="D27" s="71"/>
      <c r="E27" s="71"/>
      <c r="F27" s="71"/>
      <c r="G27" s="71"/>
      <c r="J27" s="297"/>
      <c r="K27" s="297"/>
      <c r="L27" s="297"/>
      <c r="M27" s="297"/>
      <c r="N27" s="297"/>
      <c r="O27" s="297"/>
      <c r="P27" s="297"/>
      <c r="Q27" s="45"/>
    </row>
    <row r="28" spans="1:17" x14ac:dyDescent="0.2">
      <c r="A28" s="280"/>
      <c r="B28" s="280"/>
      <c r="C28" s="280"/>
      <c r="D28" s="280"/>
      <c r="E28" s="280"/>
      <c r="F28" s="280"/>
      <c r="G28" s="280"/>
      <c r="J28" s="297"/>
      <c r="K28" s="297"/>
      <c r="L28" s="297"/>
      <c r="M28" s="297"/>
      <c r="N28" s="297"/>
      <c r="O28" s="297"/>
      <c r="P28" s="297"/>
      <c r="Q28" s="45"/>
    </row>
    <row r="29" spans="1:17" x14ac:dyDescent="0.2">
      <c r="A29" s="298"/>
      <c r="B29" s="298"/>
      <c r="C29" s="298"/>
      <c r="D29" s="298"/>
      <c r="E29" s="298"/>
      <c r="F29" s="298"/>
      <c r="G29" s="298"/>
      <c r="J29" s="102"/>
      <c r="K29" s="45"/>
      <c r="L29" s="48"/>
      <c r="M29" s="45"/>
      <c r="N29" s="45"/>
      <c r="O29" s="45"/>
      <c r="P29" s="45"/>
      <c r="Q29" s="45"/>
    </row>
    <row r="30" spans="1:17" x14ac:dyDescent="0.2">
      <c r="B30" s="71"/>
      <c r="C30" s="71"/>
      <c r="D30" s="71"/>
      <c r="E30" s="71"/>
      <c r="F30" s="71"/>
      <c r="G30" s="200"/>
    </row>
    <row r="31" spans="1:17" x14ac:dyDescent="0.2">
      <c r="A31" s="174"/>
    </row>
    <row r="32" spans="1:17" x14ac:dyDescent="0.2">
      <c r="A32" s="194"/>
    </row>
    <row r="33" spans="1:1" x14ac:dyDescent="0.2">
      <c r="A33" s="36"/>
    </row>
    <row r="34" spans="1:1" x14ac:dyDescent="0.2">
      <c r="A34" s="244"/>
    </row>
    <row r="35" spans="1:1" x14ac:dyDescent="0.2">
      <c r="A35" s="36"/>
    </row>
    <row r="36" spans="1:1" x14ac:dyDescent="0.2">
      <c r="A36" s="194"/>
    </row>
    <row r="37" spans="1:1" x14ac:dyDescent="0.2">
      <c r="A37" s="36"/>
    </row>
    <row r="38" spans="1:1" x14ac:dyDescent="0.2">
      <c r="A38" s="36"/>
    </row>
  </sheetData>
  <mergeCells count="3">
    <mergeCell ref="J27:P27"/>
    <mergeCell ref="J28:P28"/>
    <mergeCell ref="A29:G29"/>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headerFooter>
    <oddHeader>&amp;L&amp;"-,Gras"&amp;14&amp;K03+000INJEP&amp;C&amp;"-,Gras"&amp;14&amp;K03+000CHIFFRES CLÉS JEUNESSE 2020&amp;R&amp;"-,Gras"&amp;14&amp;K03+000xxx 2020</oddHeader>
    <oddFooter>Page &amp;P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topLeftCell="A4" zoomScaleNormal="100" workbookViewId="0">
      <selection activeCell="A42" sqref="A42"/>
    </sheetView>
  </sheetViews>
  <sheetFormatPr baseColWidth="10" defaultColWidth="5.7109375" defaultRowHeight="12.75" x14ac:dyDescent="0.2"/>
  <cols>
    <col min="1" max="1" width="38.28515625" style="162" customWidth="1"/>
    <col min="2" max="2" width="20" style="147" customWidth="1"/>
    <col min="3" max="15" width="5.7109375" style="162"/>
    <col min="16" max="16" width="12" style="162" customWidth="1"/>
    <col min="17" max="17" width="35.7109375" style="162" customWidth="1"/>
    <col min="18" max="16384" width="5.7109375" style="162"/>
  </cols>
  <sheetData>
    <row r="1" spans="1:17" x14ac:dyDescent="0.2">
      <c r="A1" s="96" t="s">
        <v>0</v>
      </c>
      <c r="B1" s="96"/>
    </row>
    <row r="3" spans="1:17" s="163" customFormat="1" ht="15.75" x14ac:dyDescent="0.25">
      <c r="A3" s="1" t="s">
        <v>323</v>
      </c>
      <c r="B3" s="145"/>
    </row>
    <row r="4" spans="1:17" s="146" customFormat="1" x14ac:dyDescent="0.2"/>
    <row r="5" spans="1:17" s="144" customFormat="1" x14ac:dyDescent="0.2">
      <c r="A5" s="153" t="s">
        <v>10</v>
      </c>
      <c r="B5" s="72" t="s">
        <v>227</v>
      </c>
      <c r="P5" s="133"/>
      <c r="Q5" s="134"/>
    </row>
    <row r="6" spans="1:17" s="144" customFormat="1" ht="15" customHeight="1" x14ac:dyDescent="0.2">
      <c r="A6" s="43" t="s">
        <v>29</v>
      </c>
      <c r="B6" s="245">
        <v>12.2</v>
      </c>
      <c r="P6" s="133"/>
      <c r="Q6" s="135"/>
    </row>
    <row r="7" spans="1:17" s="144" customFormat="1" ht="15" customHeight="1" x14ac:dyDescent="0.2">
      <c r="A7" s="43" t="s">
        <v>30</v>
      </c>
      <c r="B7" s="245">
        <v>8.4</v>
      </c>
      <c r="P7" s="133"/>
      <c r="Q7" s="136"/>
    </row>
    <row r="8" spans="1:17" s="144" customFormat="1" ht="15" customHeight="1" x14ac:dyDescent="0.2">
      <c r="A8" s="43" t="s">
        <v>31</v>
      </c>
      <c r="B8" s="245">
        <v>6.4</v>
      </c>
      <c r="P8" s="133"/>
      <c r="Q8" s="136"/>
    </row>
    <row r="9" spans="1:17" s="144" customFormat="1" ht="15" customHeight="1" x14ac:dyDescent="0.2">
      <c r="A9" s="43" t="s">
        <v>32</v>
      </c>
      <c r="B9" s="245">
        <v>10.5</v>
      </c>
      <c r="P9" s="133"/>
      <c r="Q9" s="136"/>
    </row>
    <row r="10" spans="1:17" s="144" customFormat="1" ht="15" customHeight="1" x14ac:dyDescent="0.2">
      <c r="A10" s="43" t="s">
        <v>33</v>
      </c>
      <c r="B10" s="245">
        <v>8.1</v>
      </c>
      <c r="P10" s="133"/>
      <c r="Q10" s="136"/>
    </row>
    <row r="11" spans="1:17" s="144" customFormat="1" ht="15" customHeight="1" x14ac:dyDescent="0.2">
      <c r="A11" s="43" t="s">
        <v>34</v>
      </c>
      <c r="B11" s="245">
        <v>2.2999999999999998</v>
      </c>
      <c r="P11" s="133"/>
      <c r="Q11" s="136"/>
    </row>
    <row r="12" spans="1:17" s="144" customFormat="1" ht="15" customHeight="1" x14ac:dyDescent="0.2">
      <c r="A12" s="43" t="s">
        <v>35</v>
      </c>
      <c r="B12" s="245">
        <v>10</v>
      </c>
      <c r="P12" s="133"/>
      <c r="Q12" s="136"/>
    </row>
    <row r="13" spans="1:17" s="144" customFormat="1" ht="15" customHeight="1" x14ac:dyDescent="0.2">
      <c r="A13" s="43" t="s">
        <v>36</v>
      </c>
      <c r="B13" s="245">
        <v>13.9</v>
      </c>
      <c r="P13" s="133"/>
      <c r="Q13" s="136"/>
    </row>
    <row r="14" spans="1:17" s="144" customFormat="1" ht="15" customHeight="1" x14ac:dyDescent="0.2">
      <c r="A14" s="43" t="s">
        <v>37</v>
      </c>
      <c r="B14" s="245">
        <v>10.8</v>
      </c>
      <c r="P14" s="133"/>
      <c r="Q14" s="136"/>
    </row>
    <row r="15" spans="1:17" s="144" customFormat="1" ht="15" customHeight="1" x14ac:dyDescent="0.2">
      <c r="A15" s="43" t="s">
        <v>38</v>
      </c>
      <c r="B15" s="245">
        <v>8.4</v>
      </c>
      <c r="P15" s="133"/>
      <c r="Q15" s="136"/>
    </row>
    <row r="16" spans="1:17" s="144" customFormat="1" ht="15" customHeight="1" x14ac:dyDescent="0.2">
      <c r="A16" s="56" t="s">
        <v>39</v>
      </c>
      <c r="B16" s="246">
        <v>7.6</v>
      </c>
      <c r="P16" s="133"/>
      <c r="Q16" s="136"/>
    </row>
    <row r="17" spans="1:17" s="144" customFormat="1" ht="15" customHeight="1" x14ac:dyDescent="0.2">
      <c r="A17" s="43" t="s">
        <v>40</v>
      </c>
      <c r="B17" s="245">
        <v>4.0999999999999996</v>
      </c>
      <c r="P17" s="137"/>
      <c r="Q17" s="138"/>
    </row>
    <row r="18" spans="1:17" s="144" customFormat="1" ht="15" customHeight="1" x14ac:dyDescent="0.2">
      <c r="A18" s="43" t="s">
        <v>41</v>
      </c>
      <c r="B18" s="245">
        <v>12.4</v>
      </c>
      <c r="P18" s="133"/>
      <c r="Q18" s="136"/>
    </row>
    <row r="19" spans="1:17" s="144" customFormat="1" ht="15" customHeight="1" x14ac:dyDescent="0.2">
      <c r="A19" s="43" t="s">
        <v>42</v>
      </c>
      <c r="B19" s="245">
        <v>3.7</v>
      </c>
      <c r="P19" s="133"/>
      <c r="Q19" s="136"/>
    </row>
    <row r="20" spans="1:17" s="144" customFormat="1" ht="15" customHeight="1" x14ac:dyDescent="0.2">
      <c r="A20" s="43" t="s">
        <v>43</v>
      </c>
      <c r="B20" s="245">
        <v>11.5</v>
      </c>
      <c r="P20" s="133"/>
      <c r="Q20" s="136"/>
    </row>
    <row r="21" spans="1:17" s="144" customFormat="1" ht="15" customHeight="1" x14ac:dyDescent="0.2">
      <c r="A21" s="43" t="s">
        <v>44</v>
      </c>
      <c r="B21" s="245">
        <v>6.7</v>
      </c>
      <c r="P21" s="133"/>
      <c r="Q21" s="136"/>
    </row>
    <row r="22" spans="1:17" s="144" customFormat="1" ht="15" customHeight="1" x14ac:dyDescent="0.2">
      <c r="A22" s="43" t="s">
        <v>45</v>
      </c>
      <c r="B22" s="245">
        <v>4.8</v>
      </c>
      <c r="P22" s="133"/>
      <c r="Q22" s="136"/>
    </row>
    <row r="23" spans="1:17" s="144" customFormat="1" ht="15" customHeight="1" x14ac:dyDescent="0.2">
      <c r="A23" s="43" t="s">
        <v>46</v>
      </c>
      <c r="B23" s="245">
        <v>8.1999999999999993</v>
      </c>
      <c r="P23" s="133"/>
      <c r="Q23" s="136"/>
    </row>
    <row r="24" spans="1:17" s="144" customFormat="1" ht="15" customHeight="1" x14ac:dyDescent="0.2">
      <c r="A24" s="43" t="s">
        <v>47</v>
      </c>
      <c r="B24" s="245">
        <v>10.1</v>
      </c>
      <c r="P24" s="133"/>
      <c r="Q24" s="136"/>
    </row>
    <row r="25" spans="1:17" s="144" customFormat="1" ht="15" customHeight="1" x14ac:dyDescent="0.2">
      <c r="A25" s="43" t="s">
        <v>48</v>
      </c>
      <c r="B25" s="245">
        <v>5.6</v>
      </c>
      <c r="P25" s="133"/>
      <c r="Q25" s="136"/>
    </row>
    <row r="26" spans="1:17" s="144" customFormat="1" ht="15" customHeight="1" x14ac:dyDescent="0.2">
      <c r="A26" s="43" t="s">
        <v>49</v>
      </c>
      <c r="B26" s="245">
        <v>4.8</v>
      </c>
      <c r="P26" s="133"/>
      <c r="Q26" s="136"/>
    </row>
    <row r="27" spans="1:17" s="144" customFormat="1" ht="15" customHeight="1" x14ac:dyDescent="0.2">
      <c r="A27" s="43" t="s">
        <v>50</v>
      </c>
      <c r="B27" s="245">
        <v>6</v>
      </c>
      <c r="P27" s="133"/>
      <c r="Q27" s="136"/>
    </row>
    <row r="28" spans="1:17" s="144" customFormat="1" ht="15" customHeight="1" x14ac:dyDescent="0.2">
      <c r="A28" s="43" t="s">
        <v>51</v>
      </c>
      <c r="B28" s="245">
        <v>6.2</v>
      </c>
      <c r="P28" s="133"/>
      <c r="Q28" s="136"/>
    </row>
    <row r="29" spans="1:17" s="144" customFormat="1" ht="15" customHeight="1" x14ac:dyDescent="0.2">
      <c r="A29" s="43" t="s">
        <v>52</v>
      </c>
      <c r="B29" s="245">
        <v>15.6</v>
      </c>
      <c r="P29" s="133"/>
      <c r="Q29" s="136"/>
    </row>
    <row r="30" spans="1:17" s="144" customFormat="1" ht="15" customHeight="1" x14ac:dyDescent="0.2">
      <c r="A30" s="43" t="s">
        <v>225</v>
      </c>
      <c r="B30" s="245">
        <v>7.4</v>
      </c>
      <c r="P30" s="133"/>
      <c r="Q30" s="136"/>
    </row>
    <row r="31" spans="1:17" s="144" customFormat="1" ht="15" customHeight="1" x14ac:dyDescent="0.2">
      <c r="A31" s="43" t="s">
        <v>53</v>
      </c>
      <c r="B31" s="245">
        <v>4.0999999999999996</v>
      </c>
      <c r="P31" s="133"/>
      <c r="Q31" s="136"/>
    </row>
    <row r="32" spans="1:17" s="144" customFormat="1" ht="15" customHeight="1" x14ac:dyDescent="0.2">
      <c r="A32" s="43" t="s">
        <v>54</v>
      </c>
      <c r="B32" s="245">
        <v>8.8000000000000007</v>
      </c>
      <c r="P32" s="133"/>
      <c r="Q32" s="136"/>
    </row>
    <row r="33" spans="1:17" s="144" customFormat="1" ht="15" customHeight="1" x14ac:dyDescent="0.2">
      <c r="A33" s="56" t="s">
        <v>324</v>
      </c>
      <c r="B33" s="246">
        <v>9.6</v>
      </c>
      <c r="P33" s="133"/>
      <c r="Q33" s="136"/>
    </row>
    <row r="34" spans="1:17" s="144" customFormat="1" ht="15" customHeight="1" x14ac:dyDescent="0.2">
      <c r="A34" s="43" t="s">
        <v>55</v>
      </c>
      <c r="B34" s="73" t="s">
        <v>226</v>
      </c>
      <c r="P34" s="139"/>
      <c r="Q34" s="140"/>
    </row>
    <row r="35" spans="1:17" s="144" customFormat="1" ht="15" customHeight="1" x14ac:dyDescent="0.2">
      <c r="A35" s="43" t="s">
        <v>56</v>
      </c>
      <c r="B35" s="73">
        <v>9.6999999999999993</v>
      </c>
      <c r="P35" s="141"/>
      <c r="Q35" s="142"/>
    </row>
    <row r="36" spans="1:17" s="144" customFormat="1" ht="15" customHeight="1" x14ac:dyDescent="0.2">
      <c r="A36" s="43" t="s">
        <v>57</v>
      </c>
      <c r="B36" s="73">
        <v>13.2</v>
      </c>
      <c r="P36" s="141"/>
      <c r="Q36" s="142"/>
    </row>
    <row r="37" spans="1:17" s="144" customFormat="1" ht="15" customHeight="1" x14ac:dyDescent="0.2">
      <c r="A37" s="44"/>
      <c r="B37" s="41"/>
      <c r="P37" s="141"/>
      <c r="Q37" s="143"/>
    </row>
    <row r="38" spans="1:17" x14ac:dyDescent="0.2">
      <c r="A38" s="110" t="s">
        <v>270</v>
      </c>
      <c r="B38" s="42"/>
      <c r="P38" s="44"/>
      <c r="Q38" s="41"/>
    </row>
    <row r="39" spans="1:17" x14ac:dyDescent="0.2">
      <c r="A39" s="45" t="s">
        <v>325</v>
      </c>
      <c r="B39" s="42"/>
      <c r="P39" s="45"/>
      <c r="Q39" s="42"/>
    </row>
    <row r="40" spans="1:17" x14ac:dyDescent="0.2">
      <c r="A40" s="5" t="s">
        <v>337</v>
      </c>
      <c r="B40" s="42"/>
      <c r="P40" s="45"/>
      <c r="Q40" s="42"/>
    </row>
    <row r="41" spans="1:17" ht="39" customHeight="1" x14ac:dyDescent="0.2">
      <c r="A41" s="299" t="s">
        <v>265</v>
      </c>
      <c r="B41" s="299"/>
      <c r="C41" s="299"/>
      <c r="D41" s="299"/>
      <c r="E41" s="299"/>
      <c r="F41" s="299"/>
      <c r="G41" s="299"/>
      <c r="H41" s="299"/>
      <c r="I41" s="299"/>
      <c r="J41" s="299"/>
      <c r="K41" s="299"/>
      <c r="L41" s="299"/>
      <c r="M41" s="299"/>
      <c r="P41" s="45"/>
      <c r="Q41" s="42"/>
    </row>
    <row r="42" spans="1:17" x14ac:dyDescent="0.2">
      <c r="A42" s="45"/>
      <c r="B42" s="42"/>
      <c r="P42" s="45"/>
      <c r="Q42" s="42"/>
    </row>
    <row r="43" spans="1:17" x14ac:dyDescent="0.2">
      <c r="A43" s="57"/>
      <c r="B43" s="42"/>
      <c r="P43" s="45"/>
      <c r="Q43" s="42"/>
    </row>
    <row r="44" spans="1:17" x14ac:dyDescent="0.2">
      <c r="A44" s="120"/>
      <c r="B44" s="42"/>
      <c r="P44" s="45"/>
      <c r="Q44" s="42"/>
    </row>
    <row r="45" spans="1:17" x14ac:dyDescent="0.2">
      <c r="A45" s="3"/>
      <c r="B45" s="42"/>
      <c r="P45" s="45"/>
      <c r="Q45" s="42"/>
    </row>
    <row r="46" spans="1:17" x14ac:dyDescent="0.2">
      <c r="A46" s="46"/>
      <c r="B46" s="42"/>
    </row>
    <row r="47" spans="1:17" x14ac:dyDescent="0.2">
      <c r="A47" s="3"/>
    </row>
    <row r="48" spans="1:17" x14ac:dyDescent="0.2">
      <c r="A48" s="144"/>
    </row>
    <row r="49" spans="1:1" x14ac:dyDescent="0.2">
      <c r="A49" s="164"/>
    </row>
    <row r="50" spans="1:1" x14ac:dyDescent="0.2">
      <c r="A50" s="3"/>
    </row>
    <row r="51" spans="1:1" x14ac:dyDescent="0.2">
      <c r="A51" s="3"/>
    </row>
    <row r="52" spans="1:1" x14ac:dyDescent="0.2">
      <c r="A52" s="3"/>
    </row>
  </sheetData>
  <mergeCells count="1">
    <mergeCell ref="A41:M41"/>
  </mergeCells>
  <hyperlinks>
    <hyperlink ref="A1" location="Sommaire!A1" display="Retour au sommair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14</vt:i4>
      </vt:variant>
    </vt:vector>
  </HeadingPairs>
  <TitlesOfParts>
    <vt:vector size="31" baseType="lpstr">
      <vt:lpstr>Sommaire</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'2.1'!Zone_d_impression</vt:lpstr>
      <vt:lpstr>'2.10'!Zone_d_impression</vt:lpstr>
      <vt:lpstr>'2.11'!Zone_d_impression</vt:lpstr>
      <vt:lpstr>'2.12'!Zone_d_impression</vt:lpstr>
      <vt:lpstr>'2.13'!Zone_d_impression</vt:lpstr>
      <vt:lpstr>'2.14'!Zone_d_impression</vt:lpstr>
      <vt:lpstr>'2.15'!Zone_d_impression</vt:lpstr>
      <vt:lpstr>'2.2'!Zone_d_impression</vt:lpstr>
      <vt:lpstr>'2.3'!Zone_d_impression</vt:lpstr>
      <vt:lpstr>'2.4'!Zone_d_impression</vt:lpstr>
      <vt:lpstr>'2.5'!Zone_d_impression</vt:lpstr>
      <vt:lpstr>'2.6'!Zone_d_impression</vt:lpstr>
      <vt:lpstr>'2.7'!Zone_d_impression</vt:lpstr>
      <vt:lpstr>'2.9'!Zone_d_impression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2024-07-25T09:06:12Z</dcterms:modified>
</cp:coreProperties>
</file>