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ombard\Documents\E- Poids économique du sport\Poids éco 2022\Z- Fichiers de résultats\"/>
    </mc:Choice>
  </mc:AlternateContent>
  <bookViews>
    <workbookView xWindow="0" yWindow="0" windowWidth="25200" windowHeight="10350" tabRatio="915"/>
  </bookViews>
  <sheets>
    <sheet name="Lisez-moi" sheetId="20" r:id="rId1"/>
    <sheet name="T2.2_Importations" sheetId="23" r:id="rId2"/>
    <sheet name="T2.2_Exportations" sheetId="24" r:id="rId3"/>
    <sheet name="T2.3_Solde extérieur" sheetId="25" r:id="rId4"/>
  </sheets>
  <definedNames>
    <definedName name="nace732">#REF!</definedName>
    <definedName name="_xlnm.Print_Area" localSheetId="3">'T2.3_Solde extérieur'!#REF!</definedName>
  </definedNames>
  <calcPr calcId="162913"/>
</workbook>
</file>

<file path=xl/calcChain.xml><?xml version="1.0" encoding="utf-8"?>
<calcChain xmlns="http://schemas.openxmlformats.org/spreadsheetml/2006/main">
  <c r="V52" i="24" l="1"/>
  <c r="U52" i="24"/>
  <c r="T52" i="24"/>
  <c r="S52" i="24"/>
  <c r="R52" i="24"/>
  <c r="Q52" i="24"/>
  <c r="P52" i="24"/>
  <c r="O52" i="24"/>
  <c r="V51" i="24"/>
  <c r="U51" i="24"/>
  <c r="T51" i="24"/>
  <c r="S51" i="24"/>
  <c r="R51" i="24"/>
  <c r="Q51" i="24"/>
  <c r="P51" i="24"/>
  <c r="O51" i="24"/>
  <c r="V50" i="24"/>
  <c r="U50" i="24"/>
  <c r="T50" i="24"/>
  <c r="S50" i="24"/>
  <c r="R50" i="24"/>
  <c r="Q50" i="24"/>
  <c r="P50" i="24"/>
  <c r="O50" i="24"/>
  <c r="V49" i="24"/>
  <c r="U49" i="24"/>
  <c r="T49" i="24"/>
  <c r="S49" i="24"/>
  <c r="R49" i="24"/>
  <c r="Q49" i="24"/>
  <c r="P49" i="24"/>
  <c r="O49" i="24"/>
  <c r="V48" i="24"/>
  <c r="U48" i="24"/>
  <c r="T48" i="24"/>
  <c r="S48" i="24"/>
  <c r="R48" i="24"/>
  <c r="Q48" i="24"/>
  <c r="P48" i="24"/>
  <c r="O48" i="24"/>
  <c r="V47" i="24"/>
  <c r="U47" i="24"/>
  <c r="T47" i="24"/>
  <c r="S47" i="24"/>
  <c r="R47" i="24"/>
  <c r="Q47" i="24"/>
  <c r="P47" i="24"/>
  <c r="O47" i="24"/>
  <c r="V46" i="24"/>
  <c r="U46" i="24"/>
  <c r="T46" i="24"/>
  <c r="S46" i="24"/>
  <c r="R46" i="24"/>
  <c r="Q46" i="24"/>
  <c r="P46" i="24"/>
  <c r="O46" i="24"/>
  <c r="V45" i="24"/>
  <c r="U45" i="24"/>
  <c r="T45" i="24"/>
  <c r="S45" i="24"/>
  <c r="R45" i="24"/>
  <c r="Q45" i="24"/>
  <c r="P45" i="24"/>
  <c r="O45" i="24"/>
  <c r="V44" i="24"/>
  <c r="U44" i="24"/>
  <c r="T44" i="24"/>
  <c r="S44" i="24"/>
  <c r="R44" i="24"/>
  <c r="Q44" i="24"/>
  <c r="P44" i="24"/>
  <c r="O44" i="24"/>
  <c r="V43" i="24"/>
  <c r="U43" i="24"/>
  <c r="T43" i="24"/>
  <c r="S43" i="24"/>
  <c r="R43" i="24"/>
  <c r="Q43" i="24"/>
  <c r="P43" i="24"/>
  <c r="O43" i="24"/>
  <c r="V42" i="24"/>
  <c r="U42" i="24"/>
  <c r="T42" i="24"/>
  <c r="S42" i="24"/>
  <c r="R42" i="24"/>
  <c r="Q42" i="24"/>
  <c r="P42" i="24"/>
  <c r="O42" i="24"/>
  <c r="V41" i="24"/>
  <c r="U41" i="24"/>
  <c r="T41" i="24"/>
  <c r="S41" i="24"/>
  <c r="R41" i="24"/>
  <c r="Q41" i="24"/>
  <c r="P41" i="24"/>
  <c r="O41" i="24"/>
  <c r="V40" i="24"/>
  <c r="U40" i="24"/>
  <c r="T40" i="24"/>
  <c r="S40" i="24"/>
  <c r="R40" i="24"/>
  <c r="Q40" i="24"/>
  <c r="P40" i="24"/>
  <c r="O40" i="24"/>
  <c r="O23" i="24"/>
  <c r="P23" i="24"/>
  <c r="Q23" i="24"/>
  <c r="R23" i="24"/>
  <c r="S23" i="24"/>
  <c r="T23" i="24"/>
  <c r="U23" i="24"/>
  <c r="V23" i="24"/>
  <c r="O24" i="24"/>
  <c r="P24" i="24"/>
  <c r="Q24" i="24"/>
  <c r="R24" i="24"/>
  <c r="S24" i="24"/>
  <c r="T24" i="24"/>
  <c r="U24" i="24"/>
  <c r="V24" i="24"/>
  <c r="O25" i="24"/>
  <c r="P25" i="24"/>
  <c r="Q25" i="24"/>
  <c r="R25" i="24"/>
  <c r="S25" i="24"/>
  <c r="T25" i="24"/>
  <c r="U25" i="24"/>
  <c r="V25" i="24"/>
  <c r="O26" i="24"/>
  <c r="P26" i="24"/>
  <c r="Q26" i="24"/>
  <c r="R26" i="24"/>
  <c r="S26" i="24"/>
  <c r="T26" i="24"/>
  <c r="U26" i="24"/>
  <c r="V26" i="24"/>
  <c r="O27" i="24"/>
  <c r="P27" i="24"/>
  <c r="Q27" i="24"/>
  <c r="R27" i="24"/>
  <c r="S27" i="24"/>
  <c r="T27" i="24"/>
  <c r="U27" i="24"/>
  <c r="V27" i="24"/>
  <c r="O28" i="24"/>
  <c r="P28" i="24"/>
  <c r="Q28" i="24"/>
  <c r="R28" i="24"/>
  <c r="S28" i="24"/>
  <c r="T28" i="24"/>
  <c r="U28" i="24"/>
  <c r="V28" i="24"/>
  <c r="O29" i="24"/>
  <c r="P29" i="24"/>
  <c r="Q29" i="24"/>
  <c r="R29" i="24"/>
  <c r="S29" i="24"/>
  <c r="T29" i="24"/>
  <c r="U29" i="24"/>
  <c r="V29" i="24"/>
  <c r="O30" i="24"/>
  <c r="P30" i="24"/>
  <c r="Q30" i="24"/>
  <c r="R30" i="24"/>
  <c r="S30" i="24"/>
  <c r="T30" i="24"/>
  <c r="U30" i="24"/>
  <c r="V30" i="24"/>
  <c r="O31" i="24"/>
  <c r="P31" i="24"/>
  <c r="Q31" i="24"/>
  <c r="R31" i="24"/>
  <c r="S31" i="24"/>
  <c r="T31" i="24"/>
  <c r="U31" i="24"/>
  <c r="V31" i="24"/>
  <c r="O32" i="24"/>
  <c r="P32" i="24"/>
  <c r="Q32" i="24"/>
  <c r="R32" i="24"/>
  <c r="S32" i="24"/>
  <c r="T32" i="24"/>
  <c r="U32" i="24"/>
  <c r="V32" i="24"/>
  <c r="O33" i="24"/>
  <c r="P33" i="24"/>
  <c r="Q33" i="24"/>
  <c r="R33" i="24"/>
  <c r="S33" i="24"/>
  <c r="T33" i="24"/>
  <c r="U33" i="24"/>
  <c r="V33" i="24"/>
  <c r="O34" i="24"/>
  <c r="P34" i="24"/>
  <c r="Q34" i="24"/>
  <c r="R34" i="24"/>
  <c r="S34" i="24"/>
  <c r="T34" i="24"/>
  <c r="U34" i="24"/>
  <c r="V34" i="24"/>
  <c r="O35" i="24"/>
  <c r="P35" i="24"/>
  <c r="Q35" i="24"/>
  <c r="R35" i="24"/>
  <c r="S35" i="24"/>
  <c r="T35" i="24"/>
  <c r="U35" i="24"/>
  <c r="V35" i="24"/>
  <c r="V52" i="23"/>
  <c r="U52" i="23"/>
  <c r="T52" i="23"/>
  <c r="S52" i="23"/>
  <c r="R52" i="23"/>
  <c r="Q52" i="23"/>
  <c r="P52" i="23"/>
  <c r="O52" i="23"/>
  <c r="V51" i="23"/>
  <c r="U51" i="23"/>
  <c r="T51" i="23"/>
  <c r="S51" i="23"/>
  <c r="R51" i="23"/>
  <c r="Q51" i="23"/>
  <c r="P51" i="23"/>
  <c r="O51" i="23"/>
  <c r="V50" i="23"/>
  <c r="U50" i="23"/>
  <c r="T50" i="23"/>
  <c r="S50" i="23"/>
  <c r="R50" i="23"/>
  <c r="Q50" i="23"/>
  <c r="P50" i="23"/>
  <c r="O50" i="23"/>
  <c r="V49" i="23"/>
  <c r="U49" i="23"/>
  <c r="T49" i="23"/>
  <c r="S49" i="23"/>
  <c r="R49" i="23"/>
  <c r="Q49" i="23"/>
  <c r="P49" i="23"/>
  <c r="O49" i="23"/>
  <c r="V48" i="23"/>
  <c r="U48" i="23"/>
  <c r="T48" i="23"/>
  <c r="S48" i="23"/>
  <c r="R48" i="23"/>
  <c r="Q48" i="23"/>
  <c r="P48" i="23"/>
  <c r="O48" i="23"/>
  <c r="V47" i="23"/>
  <c r="U47" i="23"/>
  <c r="T47" i="23"/>
  <c r="S47" i="23"/>
  <c r="R47" i="23"/>
  <c r="Q47" i="23"/>
  <c r="P47" i="23"/>
  <c r="O47" i="23"/>
  <c r="V46" i="23"/>
  <c r="U46" i="23"/>
  <c r="T46" i="23"/>
  <c r="S46" i="23"/>
  <c r="R46" i="23"/>
  <c r="Q46" i="23"/>
  <c r="P46" i="23"/>
  <c r="O46" i="23"/>
  <c r="V45" i="23"/>
  <c r="U45" i="23"/>
  <c r="T45" i="23"/>
  <c r="S45" i="23"/>
  <c r="R45" i="23"/>
  <c r="Q45" i="23"/>
  <c r="P45" i="23"/>
  <c r="O45" i="23"/>
  <c r="V44" i="23"/>
  <c r="U44" i="23"/>
  <c r="T44" i="23"/>
  <c r="S44" i="23"/>
  <c r="R44" i="23"/>
  <c r="Q44" i="23"/>
  <c r="P44" i="23"/>
  <c r="O44" i="23"/>
  <c r="V43" i="23"/>
  <c r="U43" i="23"/>
  <c r="T43" i="23"/>
  <c r="S43" i="23"/>
  <c r="R43" i="23"/>
  <c r="Q43" i="23"/>
  <c r="P43" i="23"/>
  <c r="O43" i="23"/>
  <c r="V42" i="23"/>
  <c r="U42" i="23"/>
  <c r="T42" i="23"/>
  <c r="S42" i="23"/>
  <c r="R42" i="23"/>
  <c r="Q42" i="23"/>
  <c r="P42" i="23"/>
  <c r="O42" i="23"/>
  <c r="V41" i="23"/>
  <c r="U41" i="23"/>
  <c r="T41" i="23"/>
  <c r="S41" i="23"/>
  <c r="R41" i="23"/>
  <c r="Q41" i="23"/>
  <c r="P41" i="23"/>
  <c r="O41" i="23"/>
  <c r="V40" i="23"/>
  <c r="U40" i="23"/>
  <c r="T40" i="23"/>
  <c r="S40" i="23"/>
  <c r="R40" i="23"/>
  <c r="Q40" i="23"/>
  <c r="P40" i="23"/>
  <c r="O40" i="23"/>
  <c r="V35" i="23" l="1"/>
  <c r="U35" i="23"/>
  <c r="T35" i="23"/>
  <c r="S35" i="23"/>
  <c r="R35" i="23"/>
  <c r="Q35" i="23"/>
  <c r="P35" i="23"/>
  <c r="O35" i="23"/>
  <c r="V34" i="23"/>
  <c r="U34" i="23"/>
  <c r="T34" i="23"/>
  <c r="S34" i="23"/>
  <c r="R34" i="23"/>
  <c r="Q34" i="23"/>
  <c r="P34" i="23"/>
  <c r="O34" i="23"/>
  <c r="V33" i="23"/>
  <c r="U33" i="23"/>
  <c r="T33" i="23"/>
  <c r="S33" i="23"/>
  <c r="R33" i="23"/>
  <c r="Q33" i="23"/>
  <c r="P33" i="23"/>
  <c r="O33" i="23"/>
  <c r="V32" i="23"/>
  <c r="U32" i="23"/>
  <c r="T32" i="23"/>
  <c r="S32" i="23"/>
  <c r="R32" i="23"/>
  <c r="Q32" i="23"/>
  <c r="P32" i="23"/>
  <c r="O32" i="23"/>
  <c r="V31" i="23"/>
  <c r="U31" i="23"/>
  <c r="T31" i="23"/>
  <c r="S31" i="23"/>
  <c r="R31" i="23"/>
  <c r="Q31" i="23"/>
  <c r="P31" i="23"/>
  <c r="O31" i="23"/>
  <c r="V30" i="23"/>
  <c r="U30" i="23"/>
  <c r="T30" i="23"/>
  <c r="S30" i="23"/>
  <c r="R30" i="23"/>
  <c r="Q30" i="23"/>
  <c r="P30" i="23"/>
  <c r="O30" i="23"/>
  <c r="V29" i="23"/>
  <c r="U29" i="23"/>
  <c r="T29" i="23"/>
  <c r="S29" i="23"/>
  <c r="R29" i="23"/>
  <c r="Q29" i="23"/>
  <c r="P29" i="23"/>
  <c r="O29" i="23"/>
  <c r="V28" i="23"/>
  <c r="U28" i="23"/>
  <c r="T28" i="23"/>
  <c r="S28" i="23"/>
  <c r="R28" i="23"/>
  <c r="Q28" i="23"/>
  <c r="P28" i="23"/>
  <c r="O28" i="23"/>
  <c r="V27" i="23"/>
  <c r="U27" i="23"/>
  <c r="T27" i="23"/>
  <c r="S27" i="23"/>
  <c r="R27" i="23"/>
  <c r="Q27" i="23"/>
  <c r="P27" i="23"/>
  <c r="O27" i="23"/>
  <c r="V26" i="23"/>
  <c r="U26" i="23"/>
  <c r="T26" i="23"/>
  <c r="S26" i="23"/>
  <c r="R26" i="23"/>
  <c r="Q26" i="23"/>
  <c r="P26" i="23"/>
  <c r="O26" i="23"/>
  <c r="V25" i="23"/>
  <c r="U25" i="23"/>
  <c r="T25" i="23"/>
  <c r="S25" i="23"/>
  <c r="R25" i="23"/>
  <c r="Q25" i="23"/>
  <c r="P25" i="23"/>
  <c r="O25" i="23"/>
  <c r="V24" i="23"/>
  <c r="U24" i="23"/>
  <c r="T24" i="23"/>
  <c r="S24" i="23"/>
  <c r="R24" i="23"/>
  <c r="Q24" i="23"/>
  <c r="P24" i="23"/>
  <c r="O24" i="23"/>
  <c r="V23" i="23"/>
  <c r="U23" i="23"/>
  <c r="T23" i="23"/>
  <c r="S23" i="23"/>
  <c r="R23" i="23"/>
  <c r="Q23" i="23"/>
  <c r="P23" i="23"/>
  <c r="O23" i="23"/>
  <c r="V16" i="23" l="1"/>
  <c r="U16" i="23"/>
  <c r="T16" i="23"/>
  <c r="S16" i="23"/>
  <c r="R16" i="23"/>
  <c r="Q16" i="23"/>
  <c r="P16" i="23"/>
  <c r="O16" i="23"/>
  <c r="V15" i="23"/>
  <c r="U15" i="23"/>
  <c r="T15" i="23"/>
  <c r="S15" i="23"/>
  <c r="R15" i="23"/>
  <c r="Q15" i="23"/>
  <c r="P15" i="23"/>
  <c r="O15" i="23"/>
  <c r="V14" i="23"/>
  <c r="U14" i="23"/>
  <c r="T14" i="23"/>
  <c r="S14" i="23"/>
  <c r="R14" i="23"/>
  <c r="Q14" i="23"/>
  <c r="P14" i="23"/>
  <c r="O14" i="23"/>
  <c r="V13" i="23"/>
  <c r="U13" i="23"/>
  <c r="T13" i="23"/>
  <c r="S13" i="23"/>
  <c r="R13" i="23"/>
  <c r="Q13" i="23"/>
  <c r="P13" i="23"/>
  <c r="O13" i="23"/>
  <c r="V12" i="23"/>
  <c r="U12" i="23"/>
  <c r="T12" i="23"/>
  <c r="S12" i="23"/>
  <c r="R12" i="23"/>
  <c r="Q12" i="23"/>
  <c r="P12" i="23"/>
  <c r="O12" i="23"/>
  <c r="V11" i="23"/>
  <c r="U11" i="23"/>
  <c r="T11" i="23"/>
  <c r="S11" i="23"/>
  <c r="R11" i="23"/>
  <c r="Q11" i="23"/>
  <c r="P11" i="23"/>
  <c r="O11" i="23"/>
  <c r="V10" i="23"/>
  <c r="U10" i="23"/>
  <c r="T10" i="23"/>
  <c r="S10" i="23"/>
  <c r="R10" i="23"/>
  <c r="Q10" i="23"/>
  <c r="P10" i="23"/>
  <c r="O10" i="23"/>
  <c r="V9" i="23"/>
  <c r="U9" i="23"/>
  <c r="T9" i="23"/>
  <c r="S9" i="23"/>
  <c r="R9" i="23"/>
  <c r="Q9" i="23"/>
  <c r="P9" i="23"/>
  <c r="O9" i="23"/>
  <c r="V8" i="23"/>
  <c r="U8" i="23"/>
  <c r="T8" i="23"/>
  <c r="S8" i="23"/>
  <c r="R8" i="23"/>
  <c r="Q8" i="23"/>
  <c r="P8" i="23"/>
  <c r="O8" i="23"/>
  <c r="V7" i="23"/>
  <c r="U7" i="23"/>
  <c r="T7" i="23"/>
  <c r="S7" i="23"/>
  <c r="R7" i="23"/>
  <c r="Q7" i="23"/>
  <c r="P7" i="23"/>
  <c r="O7" i="23"/>
  <c r="V6" i="23"/>
  <c r="U6" i="23"/>
  <c r="T6" i="23"/>
  <c r="S6" i="23"/>
  <c r="R6" i="23"/>
  <c r="Q6" i="23"/>
  <c r="P6" i="23"/>
  <c r="O6" i="23"/>
  <c r="V5" i="23"/>
  <c r="U5" i="23"/>
  <c r="T5" i="23"/>
  <c r="S5" i="23"/>
  <c r="R5" i="23"/>
  <c r="Q5" i="23"/>
  <c r="P5" i="23"/>
  <c r="O5" i="23"/>
  <c r="V4" i="23"/>
  <c r="U4" i="23"/>
  <c r="T4" i="23"/>
  <c r="S4" i="23"/>
  <c r="R4" i="23"/>
  <c r="Q4" i="23"/>
  <c r="P4" i="23"/>
  <c r="O4" i="23"/>
  <c r="O5" i="24"/>
  <c r="P5" i="24"/>
  <c r="Q5" i="24"/>
  <c r="R5" i="24"/>
  <c r="S5" i="24"/>
  <c r="T5" i="24"/>
  <c r="U5" i="24"/>
  <c r="V5" i="24"/>
  <c r="O6" i="24"/>
  <c r="P6" i="24"/>
  <c r="Q6" i="24"/>
  <c r="R6" i="24"/>
  <c r="S6" i="24"/>
  <c r="T6" i="24"/>
  <c r="U6" i="24"/>
  <c r="V6" i="24"/>
  <c r="O7" i="24"/>
  <c r="P7" i="24"/>
  <c r="Q7" i="24"/>
  <c r="R7" i="24"/>
  <c r="S7" i="24"/>
  <c r="T7" i="24"/>
  <c r="U7" i="24"/>
  <c r="V7" i="24"/>
  <c r="O8" i="24"/>
  <c r="P8" i="24"/>
  <c r="Q8" i="24"/>
  <c r="R8" i="24"/>
  <c r="S8" i="24"/>
  <c r="T8" i="24"/>
  <c r="U8" i="24"/>
  <c r="V8" i="24"/>
  <c r="O9" i="24"/>
  <c r="P9" i="24"/>
  <c r="Q9" i="24"/>
  <c r="R9" i="24"/>
  <c r="S9" i="24"/>
  <c r="T9" i="24"/>
  <c r="U9" i="24"/>
  <c r="V9" i="24"/>
  <c r="O10" i="24"/>
  <c r="P10" i="24"/>
  <c r="Q10" i="24"/>
  <c r="R10" i="24"/>
  <c r="S10" i="24"/>
  <c r="T10" i="24"/>
  <c r="U10" i="24"/>
  <c r="V10" i="24"/>
  <c r="O11" i="24"/>
  <c r="P11" i="24"/>
  <c r="Q11" i="24"/>
  <c r="R11" i="24"/>
  <c r="S11" i="24"/>
  <c r="T11" i="24"/>
  <c r="U11" i="24"/>
  <c r="V11" i="24"/>
  <c r="O12" i="24"/>
  <c r="P12" i="24"/>
  <c r="Q12" i="24"/>
  <c r="R12" i="24"/>
  <c r="S12" i="24"/>
  <c r="T12" i="24"/>
  <c r="U12" i="24"/>
  <c r="V12" i="24"/>
  <c r="O13" i="24"/>
  <c r="P13" i="24"/>
  <c r="Q13" i="24"/>
  <c r="R13" i="24"/>
  <c r="S13" i="24"/>
  <c r="T13" i="24"/>
  <c r="U13" i="24"/>
  <c r="V13" i="24"/>
  <c r="O14" i="24"/>
  <c r="P14" i="24"/>
  <c r="Q14" i="24"/>
  <c r="R14" i="24"/>
  <c r="S14" i="24"/>
  <c r="T14" i="24"/>
  <c r="U14" i="24"/>
  <c r="V14" i="24"/>
  <c r="O15" i="24"/>
  <c r="P15" i="24"/>
  <c r="Q15" i="24"/>
  <c r="R15" i="24"/>
  <c r="S15" i="24"/>
  <c r="T15" i="24"/>
  <c r="U15" i="24"/>
  <c r="V15" i="24"/>
  <c r="O16" i="24"/>
  <c r="P16" i="24"/>
  <c r="Q16" i="24"/>
  <c r="R16" i="24"/>
  <c r="S16" i="24"/>
  <c r="T16" i="24"/>
  <c r="U16" i="24"/>
  <c r="V16" i="24"/>
  <c r="P4" i="24"/>
  <c r="Q4" i="24"/>
  <c r="R4" i="24"/>
  <c r="S4" i="24"/>
  <c r="T4" i="24"/>
  <c r="U4" i="24"/>
  <c r="V4" i="24"/>
  <c r="O4" i="24"/>
</calcChain>
</file>

<file path=xl/sharedStrings.xml><?xml version="1.0" encoding="utf-8"?>
<sst xmlns="http://schemas.openxmlformats.org/spreadsheetml/2006/main" count="216" uniqueCount="51">
  <si>
    <t>Maillots de bain</t>
  </si>
  <si>
    <t>Survêtements de sport</t>
  </si>
  <si>
    <t>Chaussures de ski et de surf de neige</t>
  </si>
  <si>
    <t>Autres chaussures de sport</t>
  </si>
  <si>
    <t>Skis et surfs de neige</t>
  </si>
  <si>
    <t>Articles de chasse et de tir sportif</t>
  </si>
  <si>
    <t>Articles de pêche</t>
  </si>
  <si>
    <t>Bicyclettes et accessoires</t>
  </si>
  <si>
    <t xml:space="preserve">Autres articles de sport </t>
  </si>
  <si>
    <t>Voiliers</t>
  </si>
  <si>
    <t>Autres bateaux de plaisance ou de sport</t>
  </si>
  <si>
    <t xml:space="preserve">Planeurs et autres engins aériens de loisir </t>
  </si>
  <si>
    <t>Total biens à usage sportif</t>
  </si>
  <si>
    <t>Importations</t>
  </si>
  <si>
    <t>Exportations</t>
  </si>
  <si>
    <t>T2.1</t>
  </si>
  <si>
    <t>T2.2</t>
  </si>
  <si>
    <t>T2.3</t>
  </si>
  <si>
    <t>Solde extérieur</t>
  </si>
  <si>
    <t>T2</t>
  </si>
  <si>
    <t>Commerce extérieur en biens sportifs</t>
  </si>
  <si>
    <t>Les chiffres des importations, exportations et solde extérieur sont obtenues à partir des données des statistiques douanières et des données des comptes nationaux de l'INSEE.</t>
  </si>
  <si>
    <t xml:space="preserve">Millions d'euros </t>
  </si>
  <si>
    <t>Les importations de biens sportifs à prix courant, en niveau</t>
  </si>
  <si>
    <t>Les importations de biens sportifs à prix courant, en évolution</t>
  </si>
  <si>
    <t>Évolution en %</t>
  </si>
  <si>
    <t>Source: élaboration INJEP-MEDES à partir des données de la Direction des Douanes et de L'Insee - Comptabilité nationale.</t>
  </si>
  <si>
    <t>Indices de prix des échanges extérieurs en biens sportifs à l'import.</t>
  </si>
  <si>
    <t>Indices de prix des échanges extérieurs en biens sportifs à l'import, en évolution</t>
  </si>
  <si>
    <t>Les exportations de biens sportifs à prix courant, en niveau</t>
  </si>
  <si>
    <t>Les exportations de biens sportifs à prix courant, en évolution</t>
  </si>
  <si>
    <t>Indices de prix des échanges extérieurs en biens sportifs, à l'export.</t>
  </si>
  <si>
    <t>Indices de prix des échanges extérieurs en biens sportifs, en évolution</t>
  </si>
  <si>
    <t>Solde extérieur de biens biens sportifs à prix courants</t>
  </si>
  <si>
    <t xml:space="preserve"> Millions d'euros </t>
  </si>
  <si>
    <t>Données publiées le</t>
  </si>
  <si>
    <t>Sommaire :</t>
  </si>
  <si>
    <r>
      <t>Données complémentaires 2</t>
    </r>
    <r>
      <rPr>
        <b/>
        <vertAlign val="superscript"/>
        <sz val="14"/>
        <color theme="3"/>
        <rFont val="Arial"/>
        <family val="2"/>
      </rPr>
      <t>e</t>
    </r>
    <r>
      <rPr>
        <b/>
        <sz val="14"/>
        <color theme="3"/>
        <rFont val="Arial"/>
        <family val="2"/>
      </rPr>
      <t xml:space="preserve"> partie - Échanges extérieurs</t>
    </r>
  </si>
  <si>
    <t>Fiche Repère - Le poids économique du sport - Édition 2024</t>
  </si>
  <si>
    <t>Source: élaboration INJEP-MEDES à partir des données de la Direction des Douanes et de l'Insee - Comptabilité nationale.</t>
  </si>
  <si>
    <t>Lecture : en 2022 la France a importé 907 millions d’euros en bicyclettes et accessoires.</t>
  </si>
  <si>
    <t xml:space="preserve">Lecture : en 2022 la France a exporté 319 millions d’euros  en bicyclettes et accessoires. </t>
  </si>
  <si>
    <t>Lecture : en 2022, le solde commercial qui correspond à la différence entre les exportations et les importations pour les bicyclettes et accessoires est de -588 millions d’euros.</t>
  </si>
  <si>
    <t>Lecture : en 2022 les importations de biens sportifs à prix courant ont augmenté de 16,8 %.</t>
  </si>
  <si>
    <t>Les importations de biens sportifs en volume aux prix de 2020, en évolution</t>
  </si>
  <si>
    <t>Millions d'euros 2020</t>
  </si>
  <si>
    <t>Les exportations de biens sportifs en volume aux prix de 2020, en évolution</t>
  </si>
  <si>
    <t>Les exportations de biens sportifs en volume aux prix de 2020, en niveau</t>
  </si>
  <si>
    <t>Les importations de biens sportifs en volume aux prix 2020, en niveau</t>
  </si>
  <si>
    <t>Lecture : en 2022 les exportations de biens sportifs ont augmenté de 11,9 %.</t>
  </si>
  <si>
    <t>Base 100 en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</si>
</sst>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"/>
    <numFmt numFmtId="166" formatCode="_-* #,##0.00\ _F_-;\-* #,##0.00\ _F_-;_-* &quot;-&quot;??\ _F_-;_-@_-"/>
    <numFmt numFmtId="167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1"/>
      <name val="Times New Roman"/>
      <family val="1"/>
    </font>
    <font>
      <sz val="11"/>
      <name val="Times New Roman"/>
      <family val="1"/>
    </font>
    <font>
      <b/>
      <sz val="9"/>
      <name val="Arial Narrow"/>
      <family val="2"/>
    </font>
    <font>
      <i/>
      <sz val="8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3"/>
      <name val="Arial"/>
      <family val="2"/>
    </font>
    <font>
      <b/>
      <vertAlign val="superscript"/>
      <sz val="14"/>
      <color theme="3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1">
    <xf numFmtId="0" fontId="0" fillId="0" borderId="0"/>
    <xf numFmtId="0" fontId="2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15" fillId="0" borderId="0" applyNumberForma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9" fillId="3" borderId="0" xfId="67" applyFont="1" applyFill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1" fillId="2" borderId="0" xfId="0" applyFont="1" applyFill="1"/>
    <xf numFmtId="0" fontId="0" fillId="2" borderId="0" xfId="0" applyFill="1"/>
    <xf numFmtId="0" fontId="11" fillId="2" borderId="4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vertical="top" wrapText="1"/>
    </xf>
    <xf numFmtId="0" fontId="4" fillId="3" borderId="0" xfId="67" applyFont="1" applyFill="1" applyAlignment="1">
      <alignment vertical="center"/>
    </xf>
    <xf numFmtId="0" fontId="3" fillId="0" borderId="0" xfId="69" applyFont="1" applyAlignment="1">
      <alignment vertical="center"/>
    </xf>
    <xf numFmtId="0" fontId="12" fillId="0" borderId="0" xfId="0" applyFont="1"/>
    <xf numFmtId="0" fontId="12" fillId="0" borderId="0" xfId="0" applyFont="1" applyBorder="1"/>
    <xf numFmtId="0" fontId="0" fillId="2" borderId="0" xfId="0" applyFont="1" applyFill="1" applyBorder="1" applyAlignment="1">
      <alignment horizontal="left" vertical="top"/>
    </xf>
    <xf numFmtId="0" fontId="0" fillId="2" borderId="3" xfId="0" applyFont="1" applyFill="1" applyBorder="1" applyAlignment="1">
      <alignment horizontal="left" vertical="top"/>
    </xf>
    <xf numFmtId="0" fontId="0" fillId="2" borderId="8" xfId="0" applyFont="1" applyFill="1" applyBorder="1" applyAlignment="1">
      <alignment horizontal="left" vertical="top"/>
    </xf>
    <xf numFmtId="0" fontId="15" fillId="2" borderId="4" xfId="70" applyFill="1" applyBorder="1" applyAlignment="1">
      <alignment horizontal="left" vertical="top"/>
    </xf>
    <xf numFmtId="0" fontId="15" fillId="2" borderId="0" xfId="70" applyFill="1" applyBorder="1" applyAlignment="1">
      <alignment horizontal="left" vertical="top"/>
    </xf>
    <xf numFmtId="0" fontId="15" fillId="2" borderId="7" xfId="70" applyFill="1" applyBorder="1" applyAlignment="1">
      <alignment horizontal="left" vertical="top"/>
    </xf>
    <xf numFmtId="0" fontId="14" fillId="0" borderId="0" xfId="0" applyFont="1" applyFill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3" borderId="12" xfId="67" applyFont="1" applyFill="1" applyBorder="1" applyAlignment="1">
      <alignment horizontal="left" vertical="center"/>
    </xf>
    <xf numFmtId="3" fontId="3" fillId="0" borderId="13" xfId="0" applyNumberFormat="1" applyFont="1" applyBorder="1"/>
    <xf numFmtId="0" fontId="4" fillId="3" borderId="15" xfId="67" applyFont="1" applyFill="1" applyBorder="1" applyAlignment="1">
      <alignment horizontal="left" vertical="center"/>
    </xf>
    <xf numFmtId="165" fontId="3" fillId="0" borderId="13" xfId="0" applyNumberFormat="1" applyFont="1" applyBorder="1"/>
    <xf numFmtId="165" fontId="3" fillId="0" borderId="14" xfId="0" applyNumberFormat="1" applyFont="1" applyBorder="1"/>
    <xf numFmtId="0" fontId="4" fillId="3" borderId="16" xfId="67" applyFont="1" applyFill="1" applyBorder="1" applyAlignment="1">
      <alignment horizontal="left" vertical="center"/>
    </xf>
    <xf numFmtId="3" fontId="3" fillId="0" borderId="17" xfId="0" applyNumberFormat="1" applyFont="1" applyBorder="1"/>
    <xf numFmtId="165" fontId="3" fillId="0" borderId="17" xfId="0" applyNumberFormat="1" applyFont="1" applyBorder="1"/>
    <xf numFmtId="165" fontId="3" fillId="0" borderId="18" xfId="0" applyNumberFormat="1" applyFont="1" applyBorder="1"/>
    <xf numFmtId="0" fontId="4" fillId="3" borderId="19" xfId="67" applyFont="1" applyFill="1" applyBorder="1" applyAlignment="1">
      <alignment horizontal="left" vertical="center"/>
    </xf>
    <xf numFmtId="3" fontId="3" fillId="0" borderId="20" xfId="0" applyNumberFormat="1" applyFont="1" applyBorder="1"/>
    <xf numFmtId="165" fontId="3" fillId="0" borderId="20" xfId="0" applyNumberFormat="1" applyFont="1" applyBorder="1"/>
    <xf numFmtId="165" fontId="3" fillId="0" borderId="21" xfId="0" applyNumberFormat="1" applyFont="1" applyBorder="1"/>
    <xf numFmtId="0" fontId="4" fillId="2" borderId="22" xfId="0" applyFont="1" applyFill="1" applyBorder="1" applyAlignment="1">
      <alignment horizontal="left" vertical="center" wrapText="1"/>
    </xf>
    <xf numFmtId="3" fontId="4" fillId="0" borderId="23" xfId="0" applyNumberFormat="1" applyFont="1" applyBorder="1"/>
    <xf numFmtId="3" fontId="4" fillId="0" borderId="24" xfId="0" applyNumberFormat="1" applyFont="1" applyBorder="1"/>
    <xf numFmtId="0" fontId="4" fillId="3" borderId="25" xfId="67" applyFont="1" applyFill="1" applyBorder="1" applyAlignment="1">
      <alignment horizontal="left" vertical="center"/>
    </xf>
    <xf numFmtId="165" fontId="4" fillId="0" borderId="23" xfId="0" applyNumberFormat="1" applyFont="1" applyBorder="1"/>
    <xf numFmtId="165" fontId="4" fillId="0" borderId="24" xfId="0" applyNumberFormat="1" applyFont="1" applyBorder="1"/>
    <xf numFmtId="0" fontId="4" fillId="0" borderId="26" xfId="0" applyFont="1" applyFill="1" applyBorder="1" applyAlignment="1">
      <alignment horizontal="center"/>
    </xf>
    <xf numFmtId="165" fontId="4" fillId="0" borderId="11" xfId="0" applyNumberFormat="1" applyFont="1" applyBorder="1"/>
    <xf numFmtId="3" fontId="4" fillId="0" borderId="11" xfId="0" applyNumberFormat="1" applyFont="1" applyBorder="1"/>
    <xf numFmtId="0" fontId="7" fillId="0" borderId="0" xfId="69" applyAlignment="1">
      <alignment vertical="center"/>
    </xf>
    <xf numFmtId="165" fontId="3" fillId="0" borderId="31" xfId="0" applyNumberFormat="1" applyFont="1" applyBorder="1"/>
    <xf numFmtId="165" fontId="3" fillId="0" borderId="27" xfId="0" applyNumberFormat="1" applyFont="1" applyBorder="1"/>
    <xf numFmtId="165" fontId="3" fillId="0" borderId="32" xfId="0" applyNumberFormat="1" applyFont="1" applyBorder="1"/>
    <xf numFmtId="165" fontId="3" fillId="0" borderId="28" xfId="0" applyNumberFormat="1" applyFont="1" applyBorder="1"/>
    <xf numFmtId="165" fontId="3" fillId="0" borderId="33" xfId="0" applyNumberFormat="1" applyFont="1" applyBorder="1"/>
    <xf numFmtId="165" fontId="3" fillId="0" borderId="29" xfId="0" applyNumberFormat="1" applyFont="1" applyBorder="1"/>
    <xf numFmtId="3" fontId="4" fillId="0" borderId="0" xfId="0" applyNumberFormat="1" applyFont="1" applyBorder="1"/>
    <xf numFmtId="165" fontId="4" fillId="0" borderId="34" xfId="0" applyNumberFormat="1" applyFont="1" applyBorder="1"/>
    <xf numFmtId="0" fontId="0" fillId="0" borderId="0" xfId="0" applyBorder="1"/>
    <xf numFmtId="165" fontId="4" fillId="0" borderId="0" xfId="0" applyNumberFormat="1" applyFont="1" applyBorder="1"/>
    <xf numFmtId="167" fontId="3" fillId="0" borderId="13" xfId="0" applyNumberFormat="1" applyFont="1" applyBorder="1"/>
    <xf numFmtId="167" fontId="3" fillId="0" borderId="31" xfId="0" applyNumberFormat="1" applyFont="1" applyBorder="1"/>
    <xf numFmtId="167" fontId="3" fillId="0" borderId="27" xfId="0" applyNumberFormat="1" applyFont="1" applyBorder="1"/>
    <xf numFmtId="167" fontId="3" fillId="0" borderId="17" xfId="0" applyNumberFormat="1" applyFont="1" applyBorder="1"/>
    <xf numFmtId="167" fontId="3" fillId="0" borderId="32" xfId="0" applyNumberFormat="1" applyFont="1" applyBorder="1"/>
    <xf numFmtId="167" fontId="3" fillId="0" borderId="28" xfId="0" applyNumberFormat="1" applyFont="1" applyBorder="1"/>
    <xf numFmtId="167" fontId="3" fillId="0" borderId="20" xfId="0" applyNumberFormat="1" applyFont="1" applyBorder="1"/>
    <xf numFmtId="167" fontId="3" fillId="0" borderId="33" xfId="0" applyNumberFormat="1" applyFont="1" applyBorder="1"/>
    <xf numFmtId="167" fontId="3" fillId="0" borderId="29" xfId="0" applyNumberFormat="1" applyFont="1" applyBorder="1"/>
    <xf numFmtId="167" fontId="4" fillId="0" borderId="11" xfId="0" applyNumberFormat="1" applyFont="1" applyBorder="1"/>
    <xf numFmtId="167" fontId="4" fillId="0" borderId="34" xfId="0" applyNumberFormat="1" applyFont="1" applyBorder="1"/>
    <xf numFmtId="167" fontId="4" fillId="0" borderId="23" xfId="0" applyNumberFormat="1" applyFont="1" applyBorder="1"/>
    <xf numFmtId="165" fontId="4" fillId="0" borderId="35" xfId="0" applyNumberFormat="1" applyFont="1" applyBorder="1"/>
    <xf numFmtId="0" fontId="4" fillId="3" borderId="0" xfId="67" applyFont="1" applyFill="1" applyBorder="1" applyAlignment="1">
      <alignment horizontal="left" vertical="center"/>
    </xf>
    <xf numFmtId="3" fontId="3" fillId="0" borderId="27" xfId="0" applyNumberFormat="1" applyFont="1" applyBorder="1"/>
    <xf numFmtId="3" fontId="3" fillId="0" borderId="28" xfId="0" applyNumberFormat="1" applyFont="1" applyBorder="1"/>
    <xf numFmtId="3" fontId="3" fillId="0" borderId="29" xfId="0" applyNumberFormat="1" applyFont="1" applyBorder="1"/>
    <xf numFmtId="3" fontId="4" fillId="0" borderId="26" xfId="0" applyNumberFormat="1" applyFont="1" applyBorder="1"/>
    <xf numFmtId="0" fontId="10" fillId="0" borderId="0" xfId="0" applyFont="1" applyBorder="1" applyAlignment="1">
      <alignment horizontal="left" vertical="center" wrapText="1"/>
    </xf>
    <xf numFmtId="167" fontId="4" fillId="0" borderId="35" xfId="0" applyNumberFormat="1" applyFont="1" applyBorder="1"/>
    <xf numFmtId="3" fontId="4" fillId="0" borderId="35" xfId="0" applyNumberFormat="1" applyFont="1" applyBorder="1"/>
    <xf numFmtId="0" fontId="10" fillId="0" borderId="0" xfId="0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/>
    </xf>
    <xf numFmtId="0" fontId="18" fillId="0" borderId="0" xfId="0" applyFont="1" applyFill="1"/>
    <xf numFmtId="0" fontId="19" fillId="2" borderId="0" xfId="0" applyFont="1" applyFill="1"/>
    <xf numFmtId="0" fontId="4" fillId="0" borderId="36" xfId="0" applyFont="1" applyFill="1" applyBorder="1" applyAlignment="1">
      <alignment horizontal="center"/>
    </xf>
    <xf numFmtId="3" fontId="3" fillId="0" borderId="37" xfId="0" applyNumberFormat="1" applyFont="1" applyBorder="1"/>
    <xf numFmtId="3" fontId="3" fillId="0" borderId="30" xfId="0" applyNumberFormat="1" applyFont="1" applyBorder="1"/>
    <xf numFmtId="3" fontId="3" fillId="0" borderId="38" xfId="0" applyNumberFormat="1" applyFont="1" applyBorder="1"/>
    <xf numFmtId="3" fontId="4" fillId="0" borderId="39" xfId="0" applyNumberFormat="1" applyFont="1" applyBorder="1"/>
    <xf numFmtId="167" fontId="3" fillId="0" borderId="14" xfId="0" applyNumberFormat="1" applyFont="1" applyBorder="1"/>
    <xf numFmtId="167" fontId="3" fillId="0" borderId="18" xfId="0" applyNumberFormat="1" applyFont="1" applyBorder="1"/>
    <xf numFmtId="167" fontId="3" fillId="0" borderId="21" xfId="0" applyNumberFormat="1" applyFont="1" applyBorder="1"/>
    <xf numFmtId="167" fontId="4" fillId="0" borderId="24" xfId="0" applyNumberFormat="1" applyFont="1" applyBorder="1"/>
    <xf numFmtId="3" fontId="4" fillId="0" borderId="36" xfId="0" applyNumberFormat="1" applyFont="1" applyBorder="1"/>
    <xf numFmtId="0" fontId="10" fillId="2" borderId="0" xfId="0" applyFont="1" applyFill="1" applyBorder="1" applyAlignment="1">
      <alignment horizontal="left" vertical="center"/>
    </xf>
    <xf numFmtId="165" fontId="4" fillId="2" borderId="0" xfId="0" applyNumberFormat="1" applyFont="1" applyFill="1" applyBorder="1"/>
    <xf numFmtId="0" fontId="10" fillId="2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top" wrapText="1"/>
    </xf>
  </cellXfs>
  <cellStyles count="71">
    <cellStyle name="Euro" xfId="56"/>
    <cellStyle name="Lien hypertexte" xfId="70" builtinId="8"/>
    <cellStyle name="Milliers 2" xfId="2"/>
    <cellStyle name="Milliers 2 2" xfId="57"/>
    <cellStyle name="Milliers 3" xfId="58"/>
    <cellStyle name="Motif" xfId="59"/>
    <cellStyle name="Normal" xfId="0" builtinId="0"/>
    <cellStyle name="Normal 10" xfId="3"/>
    <cellStyle name="Normal 11" xfId="4"/>
    <cellStyle name="Normal 12" xfId="5"/>
    <cellStyle name="Normal 13" xfId="6"/>
    <cellStyle name="Normal 14" xfId="7"/>
    <cellStyle name="Normal 15" xfId="8"/>
    <cellStyle name="Normal 16" xfId="9"/>
    <cellStyle name="Normal 17" xfId="10"/>
    <cellStyle name="Normal 18" xfId="11"/>
    <cellStyle name="Normal 19" xfId="12"/>
    <cellStyle name="Normal 2" xfId="1"/>
    <cellStyle name="Normal 2 2" xfId="13"/>
    <cellStyle name="Normal 2 3" xfId="60"/>
    <cellStyle name="Normal 2 4" xfId="67"/>
    <cellStyle name="Normal 20" xfId="14"/>
    <cellStyle name="Normal 21" xfId="15"/>
    <cellStyle name="Normal 22" xfId="16"/>
    <cellStyle name="Normal 23" xfId="17"/>
    <cellStyle name="Normal 24" xfId="18"/>
    <cellStyle name="Normal 25" xfId="19"/>
    <cellStyle name="Normal 26" xfId="20"/>
    <cellStyle name="Normal 27" xfId="21"/>
    <cellStyle name="Normal 28" xfId="22"/>
    <cellStyle name="Normal 29" xfId="23"/>
    <cellStyle name="Normal 3" xfId="24"/>
    <cellStyle name="Normal 30" xfId="25"/>
    <cellStyle name="Normal 31" xfId="26"/>
    <cellStyle name="Normal 32" xfId="27"/>
    <cellStyle name="Normal 33" xfId="28"/>
    <cellStyle name="Normal 34" xfId="29"/>
    <cellStyle name="Normal 35" xfId="30"/>
    <cellStyle name="Normal 36" xfId="31"/>
    <cellStyle name="Normal 37" xfId="32"/>
    <cellStyle name="Normal 38" xfId="33"/>
    <cellStyle name="Normal 39" xfId="34"/>
    <cellStyle name="Normal 4" xfId="35"/>
    <cellStyle name="Normal 40" xfId="36"/>
    <cellStyle name="Normal 41" xfId="37"/>
    <cellStyle name="Normal 42" xfId="38"/>
    <cellStyle name="Normal 43" xfId="39"/>
    <cellStyle name="Normal 44" xfId="40"/>
    <cellStyle name="Normal 45" xfId="41"/>
    <cellStyle name="Normal 46" xfId="42"/>
    <cellStyle name="Normal 47" xfId="43"/>
    <cellStyle name="Normal 48" xfId="44"/>
    <cellStyle name="Normal 49" xfId="45"/>
    <cellStyle name="Normal 5" xfId="46"/>
    <cellStyle name="Normal 5 2" xfId="65"/>
    <cellStyle name="Normal 50" xfId="47"/>
    <cellStyle name="Normal 51" xfId="48"/>
    <cellStyle name="Normal 52" xfId="49"/>
    <cellStyle name="Normal 53" xfId="50"/>
    <cellStyle name="Normal 54" xfId="51"/>
    <cellStyle name="Normal 55" xfId="61"/>
    <cellStyle name="Normal 56" xfId="66"/>
    <cellStyle name="Normal 57" xfId="68"/>
    <cellStyle name="Normal 57 2" xfId="69"/>
    <cellStyle name="Normal 6" xfId="52"/>
    <cellStyle name="Normal 7" xfId="53"/>
    <cellStyle name="Normal 8" xfId="54"/>
    <cellStyle name="Normal 9" xfId="55"/>
    <cellStyle name="Pourcentage 2" xfId="62"/>
    <cellStyle name="Pourcentage 2 2" xfId="63"/>
    <cellStyle name="Pourcentage 3" xfId="64"/>
  </cellStyles>
  <dxfs count="0"/>
  <tableStyles count="0" defaultTableStyle="TableStyleMedium9" defaultPivotStyle="PivotStyleLight16"/>
  <colors>
    <mruColors>
      <color rgb="FFB0AA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sqref="A1:C1"/>
    </sheetView>
  </sheetViews>
  <sheetFormatPr baseColWidth="10" defaultRowHeight="15" x14ac:dyDescent="0.25"/>
  <cols>
    <col min="1" max="1" width="7.7109375" style="5" customWidth="1"/>
    <col min="2" max="2" width="19.42578125" style="5" bestFit="1" customWidth="1"/>
    <col min="3" max="3" width="115.7109375" style="5" customWidth="1"/>
    <col min="4" max="16384" width="11.42578125" style="5"/>
  </cols>
  <sheetData>
    <row r="1" spans="1:3" ht="18" x14ac:dyDescent="0.25">
      <c r="A1" s="98" t="s">
        <v>38</v>
      </c>
      <c r="B1" s="98"/>
      <c r="C1" s="98"/>
    </row>
    <row r="2" spans="1:3" ht="21" x14ac:dyDescent="0.25">
      <c r="A2" s="98" t="s">
        <v>37</v>
      </c>
      <c r="B2" s="98"/>
      <c r="C2" s="98"/>
    </row>
    <row r="3" spans="1:3" ht="18" x14ac:dyDescent="0.25">
      <c r="A3" s="78"/>
      <c r="B3" s="78"/>
      <c r="C3" s="78"/>
    </row>
    <row r="4" spans="1:3" x14ac:dyDescent="0.25">
      <c r="A4" s="79" t="s">
        <v>35</v>
      </c>
      <c r="B4" s="80"/>
      <c r="C4" s="80"/>
    </row>
    <row r="5" spans="1:3" x14ac:dyDescent="0.25">
      <c r="A5" s="80"/>
      <c r="B5" s="80"/>
      <c r="C5" s="80"/>
    </row>
    <row r="6" spans="1:3" x14ac:dyDescent="0.25">
      <c r="A6" s="80"/>
      <c r="B6" s="80"/>
      <c r="C6" s="80"/>
    </row>
    <row r="7" spans="1:3" x14ac:dyDescent="0.25">
      <c r="A7" s="80"/>
      <c r="B7" s="4" t="s">
        <v>36</v>
      </c>
      <c r="C7" s="80"/>
    </row>
    <row r="8" spans="1:3" x14ac:dyDescent="0.25">
      <c r="A8" s="19"/>
    </row>
    <row r="10" spans="1:3" ht="30" x14ac:dyDescent="0.25">
      <c r="A10" s="6" t="s">
        <v>19</v>
      </c>
      <c r="B10" s="7" t="s">
        <v>20</v>
      </c>
      <c r="C10" s="8"/>
    </row>
    <row r="11" spans="1:3" x14ac:dyDescent="0.25">
      <c r="A11" s="16" t="s">
        <v>15</v>
      </c>
      <c r="B11" s="14" t="s">
        <v>13</v>
      </c>
      <c r="C11" s="95" t="s">
        <v>21</v>
      </c>
    </row>
    <row r="12" spans="1:3" x14ac:dyDescent="0.25">
      <c r="A12" s="17" t="s">
        <v>16</v>
      </c>
      <c r="B12" s="13" t="s">
        <v>14</v>
      </c>
      <c r="C12" s="96"/>
    </row>
    <row r="13" spans="1:3" x14ac:dyDescent="0.25">
      <c r="A13" s="18" t="s">
        <v>17</v>
      </c>
      <c r="B13" s="15" t="s">
        <v>18</v>
      </c>
      <c r="C13" s="97"/>
    </row>
  </sheetData>
  <mergeCells count="3">
    <mergeCell ref="C11:C13"/>
    <mergeCell ref="A1:C1"/>
    <mergeCell ref="A2:C2"/>
  </mergeCells>
  <hyperlinks>
    <hyperlink ref="A11" location="T2.1_Importations!A1" display="T2.1"/>
    <hyperlink ref="A12" location="T2.2_Exportations!A1" display="T2.2"/>
    <hyperlink ref="A13" location="'T2.3_Solde extérieur'!A1" display="T2.3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4"/>
  <sheetViews>
    <sheetView showGridLines="0" zoomScaleNormal="100" workbookViewId="0"/>
  </sheetViews>
  <sheetFormatPr baseColWidth="10" defaultRowHeight="12.75" customHeight="1" x14ac:dyDescent="0.25"/>
  <cols>
    <col min="1" max="1" width="4.28515625" customWidth="1"/>
    <col min="2" max="2" width="37.28515625" customWidth="1"/>
    <col min="3" max="11" width="4.85546875" bestFit="1" customWidth="1"/>
    <col min="13" max="13" width="34.85546875" customWidth="1"/>
    <col min="14" max="14" width="4.42578125" bestFit="1" customWidth="1"/>
    <col min="15" max="15" width="4.5703125" bestFit="1" customWidth="1"/>
    <col min="16" max="16" width="4.85546875" bestFit="1" customWidth="1"/>
    <col min="17" max="18" width="4.5703125" bestFit="1" customWidth="1"/>
    <col min="19" max="19" width="4.85546875" bestFit="1" customWidth="1"/>
    <col min="20" max="22" width="4.5703125" bestFit="1" customWidth="1"/>
  </cols>
  <sheetData>
    <row r="1" spans="2:22" ht="12.75" customHeight="1" x14ac:dyDescent="0.25">
      <c r="B1" s="45"/>
      <c r="M1" s="45"/>
      <c r="N1" s="45"/>
      <c r="O1" s="45"/>
      <c r="P1" s="45"/>
      <c r="Q1" s="45"/>
      <c r="R1" s="45"/>
      <c r="S1" s="45"/>
      <c r="T1" s="45"/>
    </row>
    <row r="2" spans="2:22" ht="12.75" customHeight="1" thickBot="1" x14ac:dyDescent="0.3">
      <c r="B2" s="9" t="s">
        <v>23</v>
      </c>
      <c r="M2" s="9" t="s">
        <v>24</v>
      </c>
      <c r="N2" s="11"/>
      <c r="O2" s="11"/>
      <c r="P2" s="11"/>
      <c r="Q2" s="11"/>
      <c r="R2" s="45"/>
      <c r="S2" s="45"/>
      <c r="T2" s="45"/>
    </row>
    <row r="3" spans="2:22" ht="12.75" customHeight="1" thickBot="1" x14ac:dyDescent="0.3">
      <c r="B3" s="1"/>
      <c r="C3" s="20">
        <v>2014</v>
      </c>
      <c r="D3" s="21">
        <v>2015</v>
      </c>
      <c r="E3" s="21">
        <v>2016</v>
      </c>
      <c r="F3" s="22">
        <v>2017</v>
      </c>
      <c r="G3" s="22">
        <v>2018</v>
      </c>
      <c r="H3" s="22">
        <v>2019</v>
      </c>
      <c r="I3" s="22">
        <v>2020</v>
      </c>
      <c r="J3" s="81">
        <v>2021</v>
      </c>
      <c r="K3" s="42">
        <v>2022</v>
      </c>
      <c r="M3" s="11"/>
      <c r="N3" s="20">
        <v>2014</v>
      </c>
      <c r="O3" s="21">
        <v>2015</v>
      </c>
      <c r="P3" s="21">
        <v>2016</v>
      </c>
      <c r="Q3" s="22">
        <v>2017</v>
      </c>
      <c r="R3" s="22">
        <v>2018</v>
      </c>
      <c r="S3" s="22">
        <v>2019</v>
      </c>
      <c r="T3" s="22">
        <v>2020</v>
      </c>
      <c r="U3" s="81">
        <v>2021</v>
      </c>
      <c r="V3" s="42">
        <v>2022</v>
      </c>
    </row>
    <row r="4" spans="2:22" ht="12.75" customHeight="1" x14ac:dyDescent="0.25">
      <c r="B4" s="23" t="s">
        <v>7</v>
      </c>
      <c r="C4" s="24">
        <v>495.06923</v>
      </c>
      <c r="D4" s="24">
        <v>548.24214000000006</v>
      </c>
      <c r="E4" s="24">
        <v>579.28039999999999</v>
      </c>
      <c r="F4" s="24">
        <v>667.27343000000008</v>
      </c>
      <c r="G4" s="24">
        <v>691.01939000000004</v>
      </c>
      <c r="H4" s="24">
        <v>655.92885000000001</v>
      </c>
      <c r="I4" s="24">
        <v>618.53174999999999</v>
      </c>
      <c r="J4" s="82">
        <v>775.28061000000002</v>
      </c>
      <c r="K4" s="70">
        <v>906.81100000000004</v>
      </c>
      <c r="M4" s="25" t="s">
        <v>7</v>
      </c>
      <c r="N4" s="26"/>
      <c r="O4" s="26">
        <f>100*(D4-C4)/C4</f>
        <v>10.740499869078928</v>
      </c>
      <c r="P4" s="26">
        <f t="shared" ref="P4:V16" si="0">100*(E4-D4)/D4</f>
        <v>5.6614144983455521</v>
      </c>
      <c r="Q4" s="26">
        <f t="shared" si="0"/>
        <v>15.190058217056903</v>
      </c>
      <c r="R4" s="46">
        <f t="shared" si="0"/>
        <v>3.5586551078468633</v>
      </c>
      <c r="S4" s="26">
        <f t="shared" si="0"/>
        <v>-5.0780832647836451</v>
      </c>
      <c r="T4" s="26">
        <f t="shared" si="0"/>
        <v>-5.7013958145003105</v>
      </c>
      <c r="U4" s="27">
        <f t="shared" si="0"/>
        <v>25.342087936472144</v>
      </c>
      <c r="V4" s="47">
        <f t="shared" si="0"/>
        <v>16.965520393964194</v>
      </c>
    </row>
    <row r="5" spans="2:22" ht="12.75" customHeight="1" x14ac:dyDescent="0.25">
      <c r="B5" s="28" t="s">
        <v>1</v>
      </c>
      <c r="C5" s="29">
        <v>94.977800000000002</v>
      </c>
      <c r="D5" s="29">
        <v>107.44374999999999</v>
      </c>
      <c r="E5" s="29">
        <v>104.27632000000001</v>
      </c>
      <c r="F5" s="29">
        <v>95.518630000000002</v>
      </c>
      <c r="G5" s="29">
        <v>94.570909999999998</v>
      </c>
      <c r="H5" s="29">
        <v>99.419629999999998</v>
      </c>
      <c r="I5" s="29">
        <v>97.192039999999992</v>
      </c>
      <c r="J5" s="83">
        <v>112.22246000000001</v>
      </c>
      <c r="K5" s="71">
        <v>172.886</v>
      </c>
      <c r="M5" s="28" t="s">
        <v>1</v>
      </c>
      <c r="N5" s="30"/>
      <c r="O5" s="30">
        <f t="shared" ref="O5:O16" si="1">100*(D5-C5)/C5</f>
        <v>13.125119764829247</v>
      </c>
      <c r="P5" s="30">
        <f t="shared" si="0"/>
        <v>-2.9479890640451232</v>
      </c>
      <c r="Q5" s="30">
        <f t="shared" si="0"/>
        <v>-8.3985414905320894</v>
      </c>
      <c r="R5" s="48">
        <f t="shared" si="0"/>
        <v>-0.99218340966574148</v>
      </c>
      <c r="S5" s="30">
        <f t="shared" si="0"/>
        <v>5.1270734309313513</v>
      </c>
      <c r="T5" s="30">
        <f t="shared" si="0"/>
        <v>-2.2405937338531703</v>
      </c>
      <c r="U5" s="31">
        <f t="shared" si="0"/>
        <v>15.464661509317041</v>
      </c>
      <c r="V5" s="49">
        <f t="shared" si="0"/>
        <v>54.056505266414561</v>
      </c>
    </row>
    <row r="6" spans="2:22" ht="12.75" customHeight="1" x14ac:dyDescent="0.25">
      <c r="B6" s="28" t="s">
        <v>0</v>
      </c>
      <c r="C6" s="29">
        <v>212.64142000000001</v>
      </c>
      <c r="D6" s="29">
        <v>239.20731000000001</v>
      </c>
      <c r="E6" s="29">
        <v>259.19783000000001</v>
      </c>
      <c r="F6" s="29">
        <v>274.11993000000001</v>
      </c>
      <c r="G6" s="29">
        <v>288.94752</v>
      </c>
      <c r="H6" s="29">
        <v>287.55341999999996</v>
      </c>
      <c r="I6" s="29">
        <v>235.64569</v>
      </c>
      <c r="J6" s="83">
        <v>227.54840999999999</v>
      </c>
      <c r="K6" s="71">
        <v>306.63299999999998</v>
      </c>
      <c r="M6" s="28" t="s">
        <v>0</v>
      </c>
      <c r="N6" s="30"/>
      <c r="O6" s="30">
        <f t="shared" si="1"/>
        <v>12.493280942160748</v>
      </c>
      <c r="P6" s="30">
        <f t="shared" si="0"/>
        <v>8.3569854115244233</v>
      </c>
      <c r="Q6" s="30">
        <f t="shared" si="0"/>
        <v>5.7570312220592275</v>
      </c>
      <c r="R6" s="48">
        <f t="shared" si="0"/>
        <v>5.4091616030983172</v>
      </c>
      <c r="S6" s="30">
        <f t="shared" si="0"/>
        <v>-0.48247515673435687</v>
      </c>
      <c r="T6" s="30">
        <f t="shared" si="0"/>
        <v>-18.051508481450146</v>
      </c>
      <c r="U6" s="31">
        <f t="shared" si="0"/>
        <v>-3.4362096756363387</v>
      </c>
      <c r="V6" s="49">
        <f t="shared" si="0"/>
        <v>34.755061571293773</v>
      </c>
    </row>
    <row r="7" spans="2:22" ht="12.75" customHeight="1" x14ac:dyDescent="0.25">
      <c r="B7" s="28" t="s">
        <v>2</v>
      </c>
      <c r="C7" s="29">
        <v>83.789419999999993</v>
      </c>
      <c r="D7" s="29">
        <v>75.238609999999994</v>
      </c>
      <c r="E7" s="29">
        <v>73.593919999999997</v>
      </c>
      <c r="F7" s="29">
        <v>78.021419999999992</v>
      </c>
      <c r="G7" s="29">
        <v>91.969309999999993</v>
      </c>
      <c r="H7" s="29">
        <v>106.50012</v>
      </c>
      <c r="I7" s="29">
        <v>84.101640000000003</v>
      </c>
      <c r="J7" s="83">
        <v>65.827929999999995</v>
      </c>
      <c r="K7" s="71">
        <v>113.62</v>
      </c>
      <c r="M7" s="28" t="s">
        <v>2</v>
      </c>
      <c r="N7" s="30"/>
      <c r="O7" s="30">
        <f t="shared" si="1"/>
        <v>-10.205118975641554</v>
      </c>
      <c r="P7" s="30">
        <f t="shared" si="0"/>
        <v>-2.1859654238694697</v>
      </c>
      <c r="Q7" s="30">
        <f t="shared" si="0"/>
        <v>6.0161219839899749</v>
      </c>
      <c r="R7" s="48">
        <f t="shared" si="0"/>
        <v>17.877000956916707</v>
      </c>
      <c r="S7" s="30">
        <f t="shared" si="0"/>
        <v>15.799629245886484</v>
      </c>
      <c r="T7" s="30">
        <f t="shared" si="0"/>
        <v>-21.031412922351628</v>
      </c>
      <c r="U7" s="31">
        <f t="shared" si="0"/>
        <v>-21.728125634648752</v>
      </c>
      <c r="V7" s="49">
        <f t="shared" si="0"/>
        <v>72.601508204800027</v>
      </c>
    </row>
    <row r="8" spans="2:22" ht="12.75" customHeight="1" x14ac:dyDescent="0.25">
      <c r="B8" s="28" t="s">
        <v>3</v>
      </c>
      <c r="C8" s="29">
        <v>601.14154000000008</v>
      </c>
      <c r="D8" s="29">
        <v>832.72010999999998</v>
      </c>
      <c r="E8" s="29">
        <v>998.60500999999999</v>
      </c>
      <c r="F8" s="29">
        <v>1141.7037399999999</v>
      </c>
      <c r="G8" s="29">
        <v>1112.7585800000002</v>
      </c>
      <c r="H8" s="29">
        <v>1160.9446499999999</v>
      </c>
      <c r="I8" s="29">
        <v>1059.33017</v>
      </c>
      <c r="J8" s="83">
        <v>1094.13859</v>
      </c>
      <c r="K8" s="71">
        <v>1441.558</v>
      </c>
      <c r="M8" s="28" t="s">
        <v>3</v>
      </c>
      <c r="N8" s="30"/>
      <c r="O8" s="30">
        <f t="shared" si="1"/>
        <v>38.523135499835838</v>
      </c>
      <c r="P8" s="30">
        <f t="shared" si="0"/>
        <v>19.920847113924033</v>
      </c>
      <c r="Q8" s="30">
        <f t="shared" si="0"/>
        <v>14.329863015608135</v>
      </c>
      <c r="R8" s="48">
        <f t="shared" si="0"/>
        <v>-2.5352601542673199</v>
      </c>
      <c r="S8" s="30">
        <f t="shared" si="0"/>
        <v>4.3303256309198472</v>
      </c>
      <c r="T8" s="30">
        <f t="shared" si="0"/>
        <v>-8.7527411405875366</v>
      </c>
      <c r="U8" s="31">
        <f t="shared" si="0"/>
        <v>3.2858896107905688</v>
      </c>
      <c r="V8" s="49">
        <f t="shared" si="0"/>
        <v>31.752779142905467</v>
      </c>
    </row>
    <row r="9" spans="2:22" ht="12.75" customHeight="1" x14ac:dyDescent="0.25">
      <c r="B9" s="28" t="s">
        <v>10</v>
      </c>
      <c r="C9" s="29">
        <v>284.09433000000001</v>
      </c>
      <c r="D9" s="29">
        <v>285.33322999999996</v>
      </c>
      <c r="E9" s="29">
        <v>451.18959999999998</v>
      </c>
      <c r="F9" s="29">
        <v>400.48388</v>
      </c>
      <c r="G9" s="29">
        <v>408.24592999999999</v>
      </c>
      <c r="H9" s="29">
        <v>757.15108999999995</v>
      </c>
      <c r="I9" s="29">
        <v>594.16406000000006</v>
      </c>
      <c r="J9" s="83">
        <v>594.07981999999993</v>
      </c>
      <c r="K9" s="71">
        <v>804.11800000000005</v>
      </c>
      <c r="M9" s="28" t="s">
        <v>10</v>
      </c>
      <c r="N9" s="30"/>
      <c r="O9" s="30">
        <f t="shared" si="1"/>
        <v>0.43608754880815259</v>
      </c>
      <c r="P9" s="30">
        <f t="shared" si="0"/>
        <v>58.127253527393236</v>
      </c>
      <c r="Q9" s="30">
        <f t="shared" si="0"/>
        <v>-11.238228895346875</v>
      </c>
      <c r="R9" s="48">
        <f t="shared" si="0"/>
        <v>1.9381678982934314</v>
      </c>
      <c r="S9" s="30">
        <f t="shared" si="0"/>
        <v>85.464455212082569</v>
      </c>
      <c r="T9" s="30">
        <f t="shared" si="0"/>
        <v>-21.526354799277897</v>
      </c>
      <c r="U9" s="31">
        <f t="shared" si="0"/>
        <v>-1.4177902312054383E-2</v>
      </c>
      <c r="V9" s="49">
        <f t="shared" si="0"/>
        <v>35.355212031945499</v>
      </c>
    </row>
    <row r="10" spans="2:22" ht="12.75" customHeight="1" x14ac:dyDescent="0.25">
      <c r="B10" s="28" t="s">
        <v>11</v>
      </c>
      <c r="C10" s="29">
        <v>24.647869999999998</v>
      </c>
      <c r="D10" s="29">
        <v>16.611840000000001</v>
      </c>
      <c r="E10" s="29">
        <v>17.192740000000001</v>
      </c>
      <c r="F10" s="29">
        <v>15.242979999999999</v>
      </c>
      <c r="G10" s="29">
        <v>35.958059999999996</v>
      </c>
      <c r="H10" s="29">
        <v>28.34262</v>
      </c>
      <c r="I10" s="29">
        <v>30.514779999999998</v>
      </c>
      <c r="J10" s="83">
        <v>28.00976</v>
      </c>
      <c r="K10" s="71">
        <v>25.065000000000001</v>
      </c>
      <c r="M10" s="28" t="s">
        <v>11</v>
      </c>
      <c r="N10" s="30"/>
      <c r="O10" s="30">
        <f t="shared" si="1"/>
        <v>-32.603344629779357</v>
      </c>
      <c r="P10" s="30">
        <f t="shared" si="0"/>
        <v>3.4969034134689458</v>
      </c>
      <c r="Q10" s="30">
        <f t="shared" si="0"/>
        <v>-11.340600741941081</v>
      </c>
      <c r="R10" s="48">
        <f t="shared" si="0"/>
        <v>135.89914832926368</v>
      </c>
      <c r="S10" s="30">
        <f t="shared" si="0"/>
        <v>-21.178673154224665</v>
      </c>
      <c r="T10" s="30">
        <f t="shared" si="0"/>
        <v>7.6639350913923909</v>
      </c>
      <c r="U10" s="31">
        <f t="shared" si="0"/>
        <v>-8.2092022292148208</v>
      </c>
      <c r="V10" s="49">
        <f t="shared" si="0"/>
        <v>-10.51333535167741</v>
      </c>
    </row>
    <row r="11" spans="2:22" ht="12.75" customHeight="1" x14ac:dyDescent="0.25">
      <c r="B11" s="28" t="s">
        <v>9</v>
      </c>
      <c r="C11" s="29">
        <v>22.064499999999999</v>
      </c>
      <c r="D11" s="29">
        <v>45.110980000000005</v>
      </c>
      <c r="E11" s="29">
        <v>62.158529999999999</v>
      </c>
      <c r="F11" s="29">
        <v>57.542679999999997</v>
      </c>
      <c r="G11" s="29">
        <v>58.730580000000003</v>
      </c>
      <c r="H11" s="29">
        <v>53.311970000000002</v>
      </c>
      <c r="I11" s="29">
        <v>89.287399999999991</v>
      </c>
      <c r="J11" s="83">
        <v>121.83342999999999</v>
      </c>
      <c r="K11" s="71">
        <v>83.228999999999999</v>
      </c>
      <c r="M11" s="28" t="s">
        <v>9</v>
      </c>
      <c r="N11" s="30"/>
      <c r="O11" s="30">
        <f t="shared" si="1"/>
        <v>104.45049740533439</v>
      </c>
      <c r="P11" s="30">
        <f t="shared" si="0"/>
        <v>37.79024530169815</v>
      </c>
      <c r="Q11" s="30">
        <f t="shared" si="0"/>
        <v>-7.4259317265064047</v>
      </c>
      <c r="R11" s="48">
        <f t="shared" si="0"/>
        <v>2.0643807344392133</v>
      </c>
      <c r="S11" s="30">
        <f t="shared" si="0"/>
        <v>-9.2262157124959447</v>
      </c>
      <c r="T11" s="30">
        <f t="shared" si="0"/>
        <v>67.480961592677943</v>
      </c>
      <c r="U11" s="31">
        <f t="shared" si="0"/>
        <v>36.450865407661105</v>
      </c>
      <c r="V11" s="49">
        <f t="shared" si="0"/>
        <v>-31.686237512971601</v>
      </c>
    </row>
    <row r="12" spans="2:22" ht="12.75" customHeight="1" x14ac:dyDescent="0.25">
      <c r="B12" s="28" t="s">
        <v>5</v>
      </c>
      <c r="C12" s="29">
        <v>72.665840000000003</v>
      </c>
      <c r="D12" s="29">
        <v>82.719390000000004</v>
      </c>
      <c r="E12" s="29">
        <v>85.778070000000014</v>
      </c>
      <c r="F12" s="29">
        <v>86.387410000000003</v>
      </c>
      <c r="G12" s="29">
        <v>72.938179999999988</v>
      </c>
      <c r="H12" s="29">
        <v>73.775410000000008</v>
      </c>
      <c r="I12" s="29">
        <v>63.304000000000002</v>
      </c>
      <c r="J12" s="83">
        <v>81.045779999999993</v>
      </c>
      <c r="K12" s="71">
        <v>102.14</v>
      </c>
      <c r="M12" s="28" t="s">
        <v>5</v>
      </c>
      <c r="N12" s="30"/>
      <c r="O12" s="30">
        <f t="shared" si="1"/>
        <v>13.83531794306651</v>
      </c>
      <c r="P12" s="30">
        <f t="shared" si="0"/>
        <v>3.6976578284728761</v>
      </c>
      <c r="Q12" s="30">
        <f t="shared" si="0"/>
        <v>0.7103680462850106</v>
      </c>
      <c r="R12" s="48">
        <f t="shared" si="0"/>
        <v>-15.568507031290801</v>
      </c>
      <c r="S12" s="30">
        <f t="shared" si="0"/>
        <v>1.1478624775118047</v>
      </c>
      <c r="T12" s="30">
        <f t="shared" si="0"/>
        <v>-14.193631726343511</v>
      </c>
      <c r="U12" s="31">
        <f t="shared" si="0"/>
        <v>28.026317452293679</v>
      </c>
      <c r="V12" s="49">
        <f t="shared" si="0"/>
        <v>26.02753653552351</v>
      </c>
    </row>
    <row r="13" spans="2:22" ht="12.75" customHeight="1" x14ac:dyDescent="0.25">
      <c r="B13" s="28" t="s">
        <v>4</v>
      </c>
      <c r="C13" s="29">
        <v>115.57669</v>
      </c>
      <c r="D13" s="29">
        <v>98.281199999999998</v>
      </c>
      <c r="E13" s="29">
        <v>107.99891000000001</v>
      </c>
      <c r="F13" s="29">
        <v>117.7495</v>
      </c>
      <c r="G13" s="29">
        <v>128.31136000000001</v>
      </c>
      <c r="H13" s="29">
        <v>134.36376999999999</v>
      </c>
      <c r="I13" s="29">
        <v>101.60081</v>
      </c>
      <c r="J13" s="83">
        <v>103.04128999999999</v>
      </c>
      <c r="K13" s="71">
        <v>166.96899999999999</v>
      </c>
      <c r="M13" s="28" t="s">
        <v>4</v>
      </c>
      <c r="N13" s="30"/>
      <c r="O13" s="30">
        <f t="shared" si="1"/>
        <v>-14.964514038254599</v>
      </c>
      <c r="P13" s="30">
        <f t="shared" si="0"/>
        <v>9.8876590843416761</v>
      </c>
      <c r="Q13" s="30">
        <f t="shared" si="0"/>
        <v>9.0284151941903747</v>
      </c>
      <c r="R13" s="48">
        <f t="shared" si="0"/>
        <v>8.9697705722742018</v>
      </c>
      <c r="S13" s="30">
        <f t="shared" si="0"/>
        <v>4.7169712798617205</v>
      </c>
      <c r="T13" s="30">
        <f t="shared" si="0"/>
        <v>-24.383775477571071</v>
      </c>
      <c r="U13" s="31">
        <f t="shared" si="0"/>
        <v>1.4177839723915526</v>
      </c>
      <c r="V13" s="49">
        <f t="shared" si="0"/>
        <v>62.040867306688426</v>
      </c>
    </row>
    <row r="14" spans="2:22" ht="12.75" customHeight="1" x14ac:dyDescent="0.25">
      <c r="B14" s="28" t="s">
        <v>6</v>
      </c>
      <c r="C14" s="29">
        <v>88.370289999999997</v>
      </c>
      <c r="D14" s="29">
        <v>108.54701</v>
      </c>
      <c r="E14" s="29">
        <v>97.389719999999997</v>
      </c>
      <c r="F14" s="29">
        <v>92.699839999999995</v>
      </c>
      <c r="G14" s="29">
        <v>98.179760000000002</v>
      </c>
      <c r="H14" s="29">
        <v>101.58021000000001</v>
      </c>
      <c r="I14" s="29">
        <v>105.15263</v>
      </c>
      <c r="J14" s="83">
        <v>140.41772</v>
      </c>
      <c r="K14" s="71">
        <v>161.75700000000001</v>
      </c>
      <c r="M14" s="28" t="s">
        <v>6</v>
      </c>
      <c r="N14" s="30"/>
      <c r="O14" s="30">
        <f t="shared" si="1"/>
        <v>22.832017412186836</v>
      </c>
      <c r="P14" s="30">
        <f t="shared" si="0"/>
        <v>-10.278763090756717</v>
      </c>
      <c r="Q14" s="30">
        <f t="shared" si="0"/>
        <v>-4.8155801248838195</v>
      </c>
      <c r="R14" s="48">
        <f t="shared" si="0"/>
        <v>5.911466513858068</v>
      </c>
      <c r="S14" s="30">
        <f t="shared" si="0"/>
        <v>3.46349390139068</v>
      </c>
      <c r="T14" s="30">
        <f t="shared" si="0"/>
        <v>3.5168464408569284</v>
      </c>
      <c r="U14" s="31">
        <f t="shared" si="0"/>
        <v>33.537049905456477</v>
      </c>
      <c r="V14" s="49">
        <f t="shared" si="0"/>
        <v>15.196999353073105</v>
      </c>
    </row>
    <row r="15" spans="2:22" ht="12.75" customHeight="1" thickBot="1" x14ac:dyDescent="0.3">
      <c r="B15" s="32" t="s">
        <v>8</v>
      </c>
      <c r="C15" s="33">
        <v>920.55068000000006</v>
      </c>
      <c r="D15" s="33">
        <v>998.78013999999996</v>
      </c>
      <c r="E15" s="33">
        <v>1074.60544</v>
      </c>
      <c r="F15" s="33">
        <v>1143.1859099999999</v>
      </c>
      <c r="G15" s="33">
        <v>1169.2201499999999</v>
      </c>
      <c r="H15" s="33">
        <v>1199.4775099999999</v>
      </c>
      <c r="I15" s="33">
        <v>1209.4155600000001</v>
      </c>
      <c r="J15" s="84">
        <v>1697.1101999999998</v>
      </c>
      <c r="K15" s="72">
        <v>1601.83</v>
      </c>
      <c r="M15" s="32" t="s">
        <v>8</v>
      </c>
      <c r="N15" s="34"/>
      <c r="O15" s="34">
        <f t="shared" si="1"/>
        <v>8.4981154975628179</v>
      </c>
      <c r="P15" s="34">
        <f t="shared" si="0"/>
        <v>7.5917909220742095</v>
      </c>
      <c r="Q15" s="34">
        <f t="shared" si="0"/>
        <v>6.3819209774333432</v>
      </c>
      <c r="R15" s="50">
        <f t="shared" si="0"/>
        <v>2.2773408745039516</v>
      </c>
      <c r="S15" s="34">
        <f t="shared" si="0"/>
        <v>2.5878240295465371</v>
      </c>
      <c r="T15" s="34">
        <f t="shared" si="0"/>
        <v>0.82853158288897</v>
      </c>
      <c r="U15" s="35">
        <f t="shared" si="0"/>
        <v>40.324819369778872</v>
      </c>
      <c r="V15" s="51">
        <f t="shared" si="0"/>
        <v>-5.6142612306496034</v>
      </c>
    </row>
    <row r="16" spans="2:22" ht="12.75" customHeight="1" thickBot="1" x14ac:dyDescent="0.3">
      <c r="B16" s="36" t="s">
        <v>12</v>
      </c>
      <c r="C16" s="37">
        <v>3015.58961</v>
      </c>
      <c r="D16" s="38">
        <v>3438.2357099999999</v>
      </c>
      <c r="E16" s="44">
        <v>3911.26649</v>
      </c>
      <c r="F16" s="44">
        <v>4169.9293500000003</v>
      </c>
      <c r="G16" s="44">
        <v>4250.8497299999999</v>
      </c>
      <c r="H16" s="44">
        <v>4658.3492500000002</v>
      </c>
      <c r="I16" s="44">
        <v>4288.2405300000009</v>
      </c>
      <c r="J16" s="85">
        <v>5040.5559999999996</v>
      </c>
      <c r="K16" s="76">
        <v>5886.6159999999991</v>
      </c>
      <c r="M16" s="39" t="s">
        <v>12</v>
      </c>
      <c r="N16" s="41"/>
      <c r="O16" s="43">
        <f t="shared" si="1"/>
        <v>14.015371939154543</v>
      </c>
      <c r="P16" s="43">
        <f t="shared" si="0"/>
        <v>13.757950876497647</v>
      </c>
      <c r="Q16" s="43">
        <f t="shared" si="0"/>
        <v>6.6132763047807659</v>
      </c>
      <c r="R16" s="53">
        <f t="shared" si="0"/>
        <v>1.9405695686426812</v>
      </c>
      <c r="S16" s="40">
        <f t="shared" si="0"/>
        <v>9.5863073475429665</v>
      </c>
      <c r="T16" s="40">
        <f t="shared" si="0"/>
        <v>-7.9450616546193755</v>
      </c>
      <c r="U16" s="41">
        <f t="shared" si="0"/>
        <v>17.543686384588096</v>
      </c>
      <c r="V16" s="68">
        <f t="shared" si="0"/>
        <v>16.785053077477951</v>
      </c>
    </row>
    <row r="17" spans="2:22" ht="15" x14ac:dyDescent="0.25">
      <c r="B17" s="3" t="s">
        <v>22</v>
      </c>
      <c r="C17" s="3"/>
      <c r="D17" s="3"/>
      <c r="E17" s="52"/>
      <c r="F17" s="52"/>
      <c r="G17" s="52"/>
      <c r="H17" s="52"/>
      <c r="I17" s="52"/>
      <c r="J17" s="52"/>
      <c r="K17" s="52"/>
      <c r="M17" s="99" t="s">
        <v>25</v>
      </c>
      <c r="N17" s="99"/>
      <c r="O17" s="99"/>
      <c r="P17" s="99"/>
      <c r="Q17" s="99"/>
      <c r="R17" s="54"/>
      <c r="S17" s="54"/>
      <c r="T17" s="54"/>
    </row>
    <row r="18" spans="2:22" s="5" customFormat="1" ht="15" x14ac:dyDescent="0.25">
      <c r="B18" s="100" t="s">
        <v>40</v>
      </c>
      <c r="C18" s="100"/>
      <c r="D18" s="100"/>
      <c r="E18" s="100"/>
      <c r="F18" s="100"/>
      <c r="G18" s="100"/>
      <c r="H18" s="100"/>
      <c r="I18" s="100"/>
      <c r="J18" s="100"/>
      <c r="K18" s="100"/>
      <c r="M18" s="91" t="s">
        <v>43</v>
      </c>
      <c r="N18" s="92"/>
      <c r="O18" s="92"/>
      <c r="P18" s="92"/>
      <c r="Q18" s="92"/>
      <c r="R18" s="93"/>
      <c r="S18" s="93"/>
      <c r="T18" s="93"/>
    </row>
    <row r="19" spans="2:22" ht="15" x14ac:dyDescent="0.25">
      <c r="B19" s="99" t="s">
        <v>26</v>
      </c>
      <c r="C19" s="99"/>
      <c r="D19" s="99"/>
      <c r="E19" s="99"/>
      <c r="F19" s="99"/>
      <c r="G19" s="99"/>
      <c r="H19" s="99"/>
      <c r="I19" s="99"/>
      <c r="J19" s="99"/>
      <c r="K19" s="99"/>
      <c r="M19" s="3"/>
      <c r="N19" s="55"/>
      <c r="O19" s="55"/>
      <c r="P19" s="55"/>
      <c r="Q19" s="55"/>
      <c r="R19" s="3"/>
      <c r="S19" s="3"/>
      <c r="T19" s="3"/>
    </row>
    <row r="20" spans="2:22" ht="12.75" customHeight="1" x14ac:dyDescent="0.25">
      <c r="N20" s="3"/>
      <c r="O20" s="3"/>
      <c r="P20" s="3"/>
      <c r="Q20" s="3"/>
    </row>
    <row r="21" spans="2:22" ht="12.75" customHeight="1" thickBot="1" x14ac:dyDescent="0.3">
      <c r="B21" s="2" t="s">
        <v>27</v>
      </c>
      <c r="M21" s="9" t="s">
        <v>28</v>
      </c>
    </row>
    <row r="22" spans="2:22" ht="12.75" customHeight="1" thickBot="1" x14ac:dyDescent="0.3">
      <c r="B22" s="1"/>
      <c r="C22" s="20">
        <v>2014</v>
      </c>
      <c r="D22" s="21">
        <v>2015</v>
      </c>
      <c r="E22" s="21">
        <v>2016</v>
      </c>
      <c r="F22" s="22">
        <v>2017</v>
      </c>
      <c r="G22" s="22">
        <v>2018</v>
      </c>
      <c r="H22" s="22">
        <v>2019</v>
      </c>
      <c r="I22" s="22">
        <v>2020</v>
      </c>
      <c r="J22" s="81">
        <v>2021</v>
      </c>
      <c r="K22" s="42">
        <v>2022</v>
      </c>
      <c r="M22" s="11"/>
      <c r="N22" s="20">
        <v>2014</v>
      </c>
      <c r="O22" s="21">
        <v>2015</v>
      </c>
      <c r="P22" s="21">
        <v>2016</v>
      </c>
      <c r="Q22" s="22">
        <v>2017</v>
      </c>
      <c r="R22" s="22">
        <v>2018</v>
      </c>
      <c r="S22" s="22">
        <v>2019</v>
      </c>
      <c r="T22" s="22">
        <v>2020</v>
      </c>
      <c r="U22" s="81">
        <v>2021</v>
      </c>
      <c r="V22" s="42">
        <v>2022</v>
      </c>
    </row>
    <row r="23" spans="2:22" ht="12.75" customHeight="1" x14ac:dyDescent="0.25">
      <c r="B23" s="23" t="s">
        <v>7</v>
      </c>
      <c r="C23" s="56">
        <v>100.50150451354062</v>
      </c>
      <c r="D23" s="56">
        <v>100.30090270812437</v>
      </c>
      <c r="E23" s="56">
        <v>100</v>
      </c>
      <c r="F23" s="56">
        <v>99.799398194583745</v>
      </c>
      <c r="G23" s="57">
        <v>99.09729187562688</v>
      </c>
      <c r="H23" s="56">
        <v>99.197592778335007</v>
      </c>
      <c r="I23" s="56">
        <v>100</v>
      </c>
      <c r="J23" s="86">
        <v>103.10932798395186</v>
      </c>
      <c r="K23" s="58">
        <v>108.62587763289869</v>
      </c>
      <c r="M23" s="25" t="s">
        <v>7</v>
      </c>
      <c r="N23" s="26"/>
      <c r="O23" s="26">
        <f>100*(D23-C23)/C23</f>
        <v>-0.19960079840320011</v>
      </c>
      <c r="P23" s="26">
        <f t="shared" ref="P23:P35" si="2">100*(E23-D23)/D23</f>
        <v>-0.2999999999999956</v>
      </c>
      <c r="Q23" s="26">
        <f t="shared" ref="Q23:Q35" si="3">100*(F23-E23)/E23</f>
        <v>-0.20060180541625527</v>
      </c>
      <c r="R23" s="46">
        <f t="shared" ref="R23:R35" si="4">100*(G23-F23)/F23</f>
        <v>-0.70351758793969299</v>
      </c>
      <c r="S23" s="26">
        <f t="shared" ref="S23:S35" si="5">100*(H23-G23)/G23</f>
        <v>0.10121457489878873</v>
      </c>
      <c r="T23" s="26">
        <f t="shared" ref="T23:T35" si="6">100*(I23-H23)/H23</f>
        <v>0.80889787664307145</v>
      </c>
      <c r="U23" s="27">
        <f t="shared" ref="U23:U35" si="7">100*(J23-I23)/I23</f>
        <v>3.1093279839518573</v>
      </c>
      <c r="V23" s="47">
        <f t="shared" ref="V23:V35" si="8">100*(K23-J23)/J23</f>
        <v>5.3501945525291781</v>
      </c>
    </row>
    <row r="24" spans="2:22" ht="12.75" customHeight="1" x14ac:dyDescent="0.25">
      <c r="B24" s="28" t="s">
        <v>1</v>
      </c>
      <c r="C24" s="59">
        <v>104.55958549222798</v>
      </c>
      <c r="D24" s="59">
        <v>103.62694300518135</v>
      </c>
      <c r="E24" s="59">
        <v>103.83419689119171</v>
      </c>
      <c r="F24" s="59">
        <v>103.41968911917098</v>
      </c>
      <c r="G24" s="60">
        <v>101.139896373057</v>
      </c>
      <c r="H24" s="59">
        <v>100.20725388601036</v>
      </c>
      <c r="I24" s="59">
        <v>100</v>
      </c>
      <c r="J24" s="87">
        <v>99.689119170984455</v>
      </c>
      <c r="K24" s="61">
        <v>102.53614883796746</v>
      </c>
      <c r="M24" s="28" t="s">
        <v>1</v>
      </c>
      <c r="N24" s="30"/>
      <c r="O24" s="30">
        <f t="shared" ref="O24:O35" si="9">100*(D24-C24)/C24</f>
        <v>-0.8919722497522331</v>
      </c>
      <c r="P24" s="30">
        <f t="shared" si="2"/>
        <v>0.2000000000000007</v>
      </c>
      <c r="Q24" s="30">
        <f t="shared" si="3"/>
        <v>-0.39920159680638867</v>
      </c>
      <c r="R24" s="48">
        <f t="shared" si="4"/>
        <v>-2.2044088176352648</v>
      </c>
      <c r="S24" s="30">
        <f t="shared" si="5"/>
        <v>-0.9221311475409868</v>
      </c>
      <c r="T24" s="30">
        <f t="shared" si="6"/>
        <v>-0.20682523267838748</v>
      </c>
      <c r="U24" s="31">
        <f t="shared" si="7"/>
        <v>-0.31088082901554515</v>
      </c>
      <c r="V24" s="49">
        <f t="shared" si="8"/>
        <v>2.8559081378779623</v>
      </c>
    </row>
    <row r="25" spans="2:22" ht="12.75" customHeight="1" x14ac:dyDescent="0.25">
      <c r="B25" s="28" t="s">
        <v>0</v>
      </c>
      <c r="C25" s="59">
        <v>104.55958549222798</v>
      </c>
      <c r="D25" s="59">
        <v>103.62694300518135</v>
      </c>
      <c r="E25" s="59">
        <v>103.83419689119171</v>
      </c>
      <c r="F25" s="59">
        <v>103.41968911917098</v>
      </c>
      <c r="G25" s="60">
        <v>101.139896373057</v>
      </c>
      <c r="H25" s="59">
        <v>100.20725388601036</v>
      </c>
      <c r="I25" s="59">
        <v>100</v>
      </c>
      <c r="J25" s="87">
        <v>99.689119170984455</v>
      </c>
      <c r="K25" s="61">
        <v>102.53614883796746</v>
      </c>
      <c r="M25" s="28" t="s">
        <v>0</v>
      </c>
      <c r="N25" s="30"/>
      <c r="O25" s="30">
        <f t="shared" si="9"/>
        <v>-0.8919722497522331</v>
      </c>
      <c r="P25" s="30">
        <f t="shared" si="2"/>
        <v>0.2000000000000007</v>
      </c>
      <c r="Q25" s="30">
        <f t="shared" si="3"/>
        <v>-0.39920159680638867</v>
      </c>
      <c r="R25" s="48">
        <f t="shared" si="4"/>
        <v>-2.2044088176352648</v>
      </c>
      <c r="S25" s="30">
        <f t="shared" si="5"/>
        <v>-0.9221311475409868</v>
      </c>
      <c r="T25" s="30">
        <f t="shared" si="6"/>
        <v>-0.20682523267838748</v>
      </c>
      <c r="U25" s="31">
        <f t="shared" si="7"/>
        <v>-0.31088082901554515</v>
      </c>
      <c r="V25" s="49">
        <f t="shared" si="8"/>
        <v>2.8559081378779623</v>
      </c>
    </row>
    <row r="26" spans="2:22" ht="12.75" customHeight="1" x14ac:dyDescent="0.25">
      <c r="B26" s="28" t="s">
        <v>2</v>
      </c>
      <c r="C26" s="59">
        <v>106.478578892372</v>
      </c>
      <c r="D26" s="59">
        <v>104.4932079414838</v>
      </c>
      <c r="E26" s="59">
        <v>104.38871473354232</v>
      </c>
      <c r="F26" s="59">
        <v>105.1201671891327</v>
      </c>
      <c r="G26" s="60">
        <v>102.82131661442006</v>
      </c>
      <c r="H26" s="59">
        <v>104.59770114942529</v>
      </c>
      <c r="I26" s="59">
        <v>100</v>
      </c>
      <c r="J26" s="87">
        <v>101.14942528735632</v>
      </c>
      <c r="K26" s="61">
        <v>104.44029789763169</v>
      </c>
      <c r="M26" s="28" t="s">
        <v>2</v>
      </c>
      <c r="N26" s="30"/>
      <c r="O26" s="30">
        <f t="shared" si="9"/>
        <v>-1.8645731108930361</v>
      </c>
      <c r="P26" s="30">
        <f t="shared" si="2"/>
        <v>-0.10000000000000378</v>
      </c>
      <c r="Q26" s="30">
        <f t="shared" si="3"/>
        <v>0.70070070070070001</v>
      </c>
      <c r="R26" s="48">
        <f t="shared" si="4"/>
        <v>-2.1868787276341966</v>
      </c>
      <c r="S26" s="30">
        <f t="shared" si="5"/>
        <v>1.7276422764227743</v>
      </c>
      <c r="T26" s="30">
        <f t="shared" si="6"/>
        <v>-4.3956043956043986</v>
      </c>
      <c r="U26" s="31">
        <f t="shared" si="7"/>
        <v>1.1494252873563227</v>
      </c>
      <c r="V26" s="49">
        <f t="shared" si="8"/>
        <v>3.2534763306131516</v>
      </c>
    </row>
    <row r="27" spans="2:22" ht="12.75" customHeight="1" x14ac:dyDescent="0.25">
      <c r="B27" s="28" t="s">
        <v>3</v>
      </c>
      <c r="C27" s="59">
        <v>106.478578892372</v>
      </c>
      <c r="D27" s="59">
        <v>104.4932079414838</v>
      </c>
      <c r="E27" s="59">
        <v>104.38871473354232</v>
      </c>
      <c r="F27" s="59">
        <v>105.1201671891327</v>
      </c>
      <c r="G27" s="60">
        <v>102.82131661442006</v>
      </c>
      <c r="H27" s="59">
        <v>104.59770114942529</v>
      </c>
      <c r="I27" s="59">
        <v>100</v>
      </c>
      <c r="J27" s="87">
        <v>101.14942528735632</v>
      </c>
      <c r="K27" s="61">
        <v>104.44029789763169</v>
      </c>
      <c r="M27" s="28" t="s">
        <v>3</v>
      </c>
      <c r="N27" s="30"/>
      <c r="O27" s="30">
        <f t="shared" si="9"/>
        <v>-1.8645731108930361</v>
      </c>
      <c r="P27" s="30">
        <f t="shared" si="2"/>
        <v>-0.10000000000000378</v>
      </c>
      <c r="Q27" s="30">
        <f t="shared" si="3"/>
        <v>0.70070070070070001</v>
      </c>
      <c r="R27" s="48">
        <f t="shared" si="4"/>
        <v>-2.1868787276341966</v>
      </c>
      <c r="S27" s="30">
        <f t="shared" si="5"/>
        <v>1.7276422764227743</v>
      </c>
      <c r="T27" s="30">
        <f t="shared" si="6"/>
        <v>-4.3956043956043986</v>
      </c>
      <c r="U27" s="31">
        <f t="shared" si="7"/>
        <v>1.1494252873563227</v>
      </c>
      <c r="V27" s="49">
        <f t="shared" si="8"/>
        <v>3.2534763306131516</v>
      </c>
    </row>
    <row r="28" spans="2:22" ht="12.75" customHeight="1" x14ac:dyDescent="0.25">
      <c r="B28" s="28" t="s">
        <v>10</v>
      </c>
      <c r="C28" s="59">
        <v>90.26387625113739</v>
      </c>
      <c r="D28" s="59">
        <v>90.99181073703366</v>
      </c>
      <c r="E28" s="59">
        <v>93.994540491355778</v>
      </c>
      <c r="F28" s="59">
        <v>95.723384895359416</v>
      </c>
      <c r="G28" s="60">
        <v>98.635122838944497</v>
      </c>
      <c r="H28" s="59">
        <v>99.909008189262963</v>
      </c>
      <c r="I28" s="59">
        <v>100</v>
      </c>
      <c r="J28" s="87">
        <v>101.3648771610555</v>
      </c>
      <c r="K28" s="61">
        <v>104.27661510464058</v>
      </c>
      <c r="M28" s="28" t="s">
        <v>10</v>
      </c>
      <c r="N28" s="30"/>
      <c r="O28" s="30">
        <f t="shared" si="9"/>
        <v>0.80645161290322687</v>
      </c>
      <c r="P28" s="30">
        <f t="shared" si="2"/>
        <v>3.3000000000000078</v>
      </c>
      <c r="Q28" s="30">
        <f t="shared" si="3"/>
        <v>1.8393030009680527</v>
      </c>
      <c r="R28" s="48">
        <f t="shared" si="4"/>
        <v>3.041825095057038</v>
      </c>
      <c r="S28" s="30">
        <f t="shared" si="5"/>
        <v>1.2915129151291456</v>
      </c>
      <c r="T28" s="30">
        <f t="shared" si="6"/>
        <v>9.1074681238619337E-2</v>
      </c>
      <c r="U28" s="31">
        <f t="shared" si="7"/>
        <v>1.3648771610555031</v>
      </c>
      <c r="V28" s="49">
        <f t="shared" si="8"/>
        <v>2.8725314183123913</v>
      </c>
    </row>
    <row r="29" spans="2:22" ht="12.75" customHeight="1" x14ac:dyDescent="0.25">
      <c r="B29" s="28" t="s">
        <v>11</v>
      </c>
      <c r="C29" s="59">
        <v>95.119617224880386</v>
      </c>
      <c r="D29" s="59">
        <v>95.693779904306226</v>
      </c>
      <c r="E29" s="59">
        <v>97.320574162679421</v>
      </c>
      <c r="F29" s="59">
        <v>97.990430622009569</v>
      </c>
      <c r="G29" s="60">
        <v>99.330143540669852</v>
      </c>
      <c r="H29" s="59">
        <v>99.808612440191382</v>
      </c>
      <c r="I29" s="59">
        <v>100</v>
      </c>
      <c r="J29" s="87">
        <v>101.05263157894737</v>
      </c>
      <c r="K29" s="61">
        <v>105.16746411483254</v>
      </c>
      <c r="M29" s="28" t="s">
        <v>11</v>
      </c>
      <c r="N29" s="30"/>
      <c r="O29" s="30">
        <f t="shared" si="9"/>
        <v>0.60362173038229594</v>
      </c>
      <c r="P29" s="30">
        <f t="shared" si="2"/>
        <v>1.6999999999999889</v>
      </c>
      <c r="Q29" s="30">
        <f t="shared" si="3"/>
        <v>0.68829891838741897</v>
      </c>
      <c r="R29" s="48">
        <f t="shared" si="4"/>
        <v>1.3671874999999953</v>
      </c>
      <c r="S29" s="30">
        <f t="shared" si="5"/>
        <v>0.4816955684007701</v>
      </c>
      <c r="T29" s="30">
        <f t="shared" si="6"/>
        <v>0.191754554170667</v>
      </c>
      <c r="U29" s="31">
        <f t="shared" si="7"/>
        <v>1.0526315789473699</v>
      </c>
      <c r="V29" s="49">
        <f t="shared" si="8"/>
        <v>4.0719696969696999</v>
      </c>
    </row>
    <row r="30" spans="2:22" ht="12.75" customHeight="1" x14ac:dyDescent="0.25">
      <c r="B30" s="28" t="s">
        <v>9</v>
      </c>
      <c r="C30" s="59">
        <v>90.26387625113739</v>
      </c>
      <c r="D30" s="59">
        <v>90.99181073703366</v>
      </c>
      <c r="E30" s="59">
        <v>93.994540491355778</v>
      </c>
      <c r="F30" s="59">
        <v>95.723384895359416</v>
      </c>
      <c r="G30" s="60">
        <v>98.635122838944497</v>
      </c>
      <c r="H30" s="59">
        <v>99.909008189262963</v>
      </c>
      <c r="I30" s="59">
        <v>100</v>
      </c>
      <c r="J30" s="87">
        <v>101.3648771610555</v>
      </c>
      <c r="K30" s="61">
        <v>104.27661510464058</v>
      </c>
      <c r="M30" s="28" t="s">
        <v>9</v>
      </c>
      <c r="N30" s="30"/>
      <c r="O30" s="30">
        <f t="shared" si="9"/>
        <v>0.80645161290322687</v>
      </c>
      <c r="P30" s="30">
        <f t="shared" si="2"/>
        <v>3.3000000000000078</v>
      </c>
      <c r="Q30" s="30">
        <f t="shared" si="3"/>
        <v>1.8393030009680527</v>
      </c>
      <c r="R30" s="48">
        <f t="shared" si="4"/>
        <v>3.041825095057038</v>
      </c>
      <c r="S30" s="30">
        <f t="shared" si="5"/>
        <v>1.2915129151291456</v>
      </c>
      <c r="T30" s="30">
        <f t="shared" si="6"/>
        <v>9.1074681238619337E-2</v>
      </c>
      <c r="U30" s="31">
        <f t="shared" si="7"/>
        <v>1.3648771610555031</v>
      </c>
      <c r="V30" s="49">
        <f t="shared" si="8"/>
        <v>2.8725314183123913</v>
      </c>
    </row>
    <row r="31" spans="2:22" ht="12.75" customHeight="1" x14ac:dyDescent="0.25">
      <c r="B31" s="28" t="s">
        <v>5</v>
      </c>
      <c r="C31" s="59">
        <v>101.89233205541011</v>
      </c>
      <c r="D31" s="59">
        <v>100.58473055815411</v>
      </c>
      <c r="E31" s="59">
        <v>101.80335974476985</v>
      </c>
      <c r="F31" s="59">
        <v>100.46234136266531</v>
      </c>
      <c r="G31" s="60">
        <v>99.659705907483129</v>
      </c>
      <c r="H31" s="59">
        <v>99.254594372217511</v>
      </c>
      <c r="I31" s="59">
        <v>100</v>
      </c>
      <c r="J31" s="87">
        <v>102.05885127557275</v>
      </c>
      <c r="K31" s="61">
        <v>105.71455181661996</v>
      </c>
      <c r="M31" s="28" t="s">
        <v>5</v>
      </c>
      <c r="N31" s="30"/>
      <c r="O31" s="30">
        <f t="shared" si="9"/>
        <v>-1.2833168805528119</v>
      </c>
      <c r="P31" s="30">
        <f t="shared" si="2"/>
        <v>1.2115449132820215</v>
      </c>
      <c r="Q31" s="30">
        <f t="shared" si="3"/>
        <v>-1.3172633844959438</v>
      </c>
      <c r="R31" s="48">
        <f t="shared" si="4"/>
        <v>-0.79894161762037763</v>
      </c>
      <c r="S31" s="30">
        <f t="shared" si="5"/>
        <v>-0.40649481310098845</v>
      </c>
      <c r="T31" s="30">
        <f t="shared" si="6"/>
        <v>0.75100365126386182</v>
      </c>
      <c r="U31" s="31">
        <f t="shared" si="7"/>
        <v>2.0588512755727493</v>
      </c>
      <c r="V31" s="49">
        <f t="shared" si="8"/>
        <v>3.5819534468169962</v>
      </c>
    </row>
    <row r="32" spans="2:22" ht="12.75" customHeight="1" x14ac:dyDescent="0.25">
      <c r="B32" s="28" t="s">
        <v>4</v>
      </c>
      <c r="C32" s="59">
        <v>101.89233205541011</v>
      </c>
      <c r="D32" s="59">
        <v>100.58473055815411</v>
      </c>
      <c r="E32" s="59">
        <v>101.80335974476985</v>
      </c>
      <c r="F32" s="59">
        <v>100.46234136266531</v>
      </c>
      <c r="G32" s="60">
        <v>99.659705907483129</v>
      </c>
      <c r="H32" s="59">
        <v>99.254594372217511</v>
      </c>
      <c r="I32" s="59">
        <v>100</v>
      </c>
      <c r="J32" s="87">
        <v>102.05885127557275</v>
      </c>
      <c r="K32" s="61">
        <v>105.71455181661996</v>
      </c>
      <c r="M32" s="28" t="s">
        <v>4</v>
      </c>
      <c r="N32" s="30"/>
      <c r="O32" s="30">
        <f t="shared" si="9"/>
        <v>-1.2833168805528119</v>
      </c>
      <c r="P32" s="30">
        <f t="shared" si="2"/>
        <v>1.2115449132820215</v>
      </c>
      <c r="Q32" s="30">
        <f t="shared" si="3"/>
        <v>-1.3172633844959438</v>
      </c>
      <c r="R32" s="48">
        <f t="shared" si="4"/>
        <v>-0.79894161762037763</v>
      </c>
      <c r="S32" s="30">
        <f t="shared" si="5"/>
        <v>-0.40649481310098845</v>
      </c>
      <c r="T32" s="30">
        <f t="shared" si="6"/>
        <v>0.75100365126386182</v>
      </c>
      <c r="U32" s="31">
        <f t="shared" si="7"/>
        <v>2.0588512755727493</v>
      </c>
      <c r="V32" s="49">
        <f t="shared" si="8"/>
        <v>3.5819534468169962</v>
      </c>
    </row>
    <row r="33" spans="2:22" ht="12.75" customHeight="1" x14ac:dyDescent="0.25">
      <c r="B33" s="28" t="s">
        <v>6</v>
      </c>
      <c r="C33" s="59">
        <v>101.89233205541011</v>
      </c>
      <c r="D33" s="59">
        <v>100.58473055815411</v>
      </c>
      <c r="E33" s="59">
        <v>101.80335974476985</v>
      </c>
      <c r="F33" s="59">
        <v>100.46234136266531</v>
      </c>
      <c r="G33" s="60">
        <v>99.659705907483129</v>
      </c>
      <c r="H33" s="59">
        <v>99.254594372217511</v>
      </c>
      <c r="I33" s="59">
        <v>100</v>
      </c>
      <c r="J33" s="87">
        <v>102.05885127557275</v>
      </c>
      <c r="K33" s="61">
        <v>105.71455181661996</v>
      </c>
      <c r="M33" s="28" t="s">
        <v>6</v>
      </c>
      <c r="N33" s="30"/>
      <c r="O33" s="30">
        <f t="shared" si="9"/>
        <v>-1.2833168805528119</v>
      </c>
      <c r="P33" s="30">
        <f t="shared" si="2"/>
        <v>1.2115449132820215</v>
      </c>
      <c r="Q33" s="30">
        <f t="shared" si="3"/>
        <v>-1.3172633844959438</v>
      </c>
      <c r="R33" s="48">
        <f t="shared" si="4"/>
        <v>-0.79894161762037763</v>
      </c>
      <c r="S33" s="30">
        <f t="shared" si="5"/>
        <v>-0.40649481310098845</v>
      </c>
      <c r="T33" s="30">
        <f t="shared" si="6"/>
        <v>0.75100365126386182</v>
      </c>
      <c r="U33" s="31">
        <f t="shared" si="7"/>
        <v>2.0588512755727493</v>
      </c>
      <c r="V33" s="49">
        <f t="shared" si="8"/>
        <v>3.5819534468169962</v>
      </c>
    </row>
    <row r="34" spans="2:22" ht="12.75" customHeight="1" thickBot="1" x14ac:dyDescent="0.3">
      <c r="B34" s="32" t="s">
        <v>8</v>
      </c>
      <c r="C34" s="62">
        <v>101.89233205541011</v>
      </c>
      <c r="D34" s="62">
        <v>100.58473055815411</v>
      </c>
      <c r="E34" s="62">
        <v>101.80335974476985</v>
      </c>
      <c r="F34" s="62">
        <v>100.46234136266531</v>
      </c>
      <c r="G34" s="63">
        <v>99.659705907483129</v>
      </c>
      <c r="H34" s="62">
        <v>99.254594372217511</v>
      </c>
      <c r="I34" s="62">
        <v>100</v>
      </c>
      <c r="J34" s="88">
        <v>102.05885127557275</v>
      </c>
      <c r="K34" s="64">
        <v>105.71455181661996</v>
      </c>
      <c r="M34" s="32" t="s">
        <v>8</v>
      </c>
      <c r="N34" s="34"/>
      <c r="O34" s="34">
        <f t="shared" si="9"/>
        <v>-1.2833168805528119</v>
      </c>
      <c r="P34" s="34">
        <f t="shared" si="2"/>
        <v>1.2115449132820215</v>
      </c>
      <c r="Q34" s="34">
        <f t="shared" si="3"/>
        <v>-1.3172633844959438</v>
      </c>
      <c r="R34" s="50">
        <f t="shared" si="4"/>
        <v>-0.79894161762037763</v>
      </c>
      <c r="S34" s="34">
        <f t="shared" si="5"/>
        <v>-0.40649481310098845</v>
      </c>
      <c r="T34" s="34">
        <f t="shared" si="6"/>
        <v>0.75100365126386182</v>
      </c>
      <c r="U34" s="35">
        <f t="shared" si="7"/>
        <v>2.0588512755727493</v>
      </c>
      <c r="V34" s="51">
        <f t="shared" si="8"/>
        <v>3.5819534468169962</v>
      </c>
    </row>
    <row r="35" spans="2:22" ht="12.75" customHeight="1" thickBot="1" x14ac:dyDescent="0.3">
      <c r="B35" s="36" t="s">
        <v>12</v>
      </c>
      <c r="C35" s="65">
        <v>101.61688050979305</v>
      </c>
      <c r="D35" s="65">
        <v>100.57919565797906</v>
      </c>
      <c r="E35" s="65">
        <v>101.38129295939279</v>
      </c>
      <c r="F35" s="65">
        <v>101.25548219759666</v>
      </c>
      <c r="G35" s="66">
        <v>100.35755310579603</v>
      </c>
      <c r="H35" s="67">
        <v>100.8532611815783</v>
      </c>
      <c r="I35" s="67">
        <v>100</v>
      </c>
      <c r="J35" s="89">
        <v>101.7401885443528</v>
      </c>
      <c r="K35" s="75">
        <v>105.40035210968897</v>
      </c>
      <c r="M35" s="39" t="s">
        <v>12</v>
      </c>
      <c r="N35" s="41"/>
      <c r="O35" s="43">
        <f t="shared" si="9"/>
        <v>-1.0211736933943649</v>
      </c>
      <c r="P35" s="43">
        <f t="shared" si="2"/>
        <v>0.79747834148652486</v>
      </c>
      <c r="Q35" s="43">
        <f t="shared" si="3"/>
        <v>-0.12409662386780139</v>
      </c>
      <c r="R35" s="53">
        <f t="shared" si="4"/>
        <v>-0.886795531770177</v>
      </c>
      <c r="S35" s="40">
        <f t="shared" si="5"/>
        <v>0.49394197092440484</v>
      </c>
      <c r="T35" s="40">
        <f t="shared" si="6"/>
        <v>-0.84604223163599546</v>
      </c>
      <c r="U35" s="41">
        <f t="shared" si="7"/>
        <v>1.7401885443528045</v>
      </c>
      <c r="V35" s="68">
        <f t="shared" si="8"/>
        <v>3.5975592513675596</v>
      </c>
    </row>
    <row r="36" spans="2:22" ht="12.75" customHeight="1" x14ac:dyDescent="0.25">
      <c r="B36" s="99" t="s">
        <v>50</v>
      </c>
      <c r="C36" s="99"/>
      <c r="D36" s="99"/>
      <c r="E36" s="99"/>
      <c r="F36" s="99"/>
      <c r="G36" s="99"/>
      <c r="H36" s="99"/>
      <c r="I36" s="94"/>
      <c r="J36" s="94"/>
      <c r="K36" s="94"/>
      <c r="M36" s="99" t="s">
        <v>25</v>
      </c>
      <c r="N36" s="99"/>
      <c r="O36" s="99"/>
      <c r="P36" s="99"/>
      <c r="Q36" s="99"/>
    </row>
    <row r="37" spans="2:22" ht="12.75" customHeight="1" x14ac:dyDescent="0.25">
      <c r="B37" s="69"/>
    </row>
    <row r="38" spans="2:22" ht="12.75" customHeight="1" thickBot="1" x14ac:dyDescent="0.3">
      <c r="B38" s="9" t="s">
        <v>48</v>
      </c>
      <c r="C38" s="9"/>
      <c r="D38" s="9"/>
      <c r="E38" s="11"/>
      <c r="F38" s="11"/>
      <c r="G38" s="11"/>
      <c r="H38" s="11"/>
      <c r="I38" s="11"/>
      <c r="J38" s="11"/>
      <c r="K38" s="11"/>
      <c r="M38" s="9" t="s">
        <v>44</v>
      </c>
      <c r="N38" s="11"/>
      <c r="O38" s="11"/>
      <c r="P38" s="11"/>
      <c r="Q38" s="11"/>
    </row>
    <row r="39" spans="2:22" ht="12.75" customHeight="1" thickBot="1" x14ac:dyDescent="0.3">
      <c r="B39" s="1"/>
      <c r="C39" s="20">
        <v>2014</v>
      </c>
      <c r="D39" s="21">
        <v>2015</v>
      </c>
      <c r="E39" s="21">
        <v>2016</v>
      </c>
      <c r="F39" s="22">
        <v>2017</v>
      </c>
      <c r="G39" s="22">
        <v>2018</v>
      </c>
      <c r="H39" s="22">
        <v>2019</v>
      </c>
      <c r="I39" s="22">
        <v>2020</v>
      </c>
      <c r="J39" s="81">
        <v>2021</v>
      </c>
      <c r="K39" s="42">
        <v>2022</v>
      </c>
      <c r="M39" s="11"/>
      <c r="N39" s="20">
        <v>2014</v>
      </c>
      <c r="O39" s="21">
        <v>2015</v>
      </c>
      <c r="P39" s="21">
        <v>2016</v>
      </c>
      <c r="Q39" s="22">
        <v>2017</v>
      </c>
      <c r="R39" s="22">
        <v>2018</v>
      </c>
      <c r="S39" s="22">
        <v>2019</v>
      </c>
      <c r="T39" s="22">
        <v>2020</v>
      </c>
      <c r="U39" s="81">
        <v>2021</v>
      </c>
      <c r="V39" s="42">
        <v>2022</v>
      </c>
    </row>
    <row r="40" spans="2:22" ht="12.75" customHeight="1" x14ac:dyDescent="0.25">
      <c r="B40" s="23" t="s">
        <v>7</v>
      </c>
      <c r="C40" s="24">
        <v>492.59882466067864</v>
      </c>
      <c r="D40" s="24">
        <v>546.59741358000008</v>
      </c>
      <c r="E40" s="24">
        <v>579.28039999999999</v>
      </c>
      <c r="F40" s="24">
        <v>668.61468312562829</v>
      </c>
      <c r="G40" s="24">
        <v>697.31410104251006</v>
      </c>
      <c r="H40" s="24">
        <v>661.23464453993927</v>
      </c>
      <c r="I40" s="24">
        <v>618.53174999999999</v>
      </c>
      <c r="J40" s="82">
        <v>751.90152545719843</v>
      </c>
      <c r="K40" s="70">
        <v>834.80200092336111</v>
      </c>
      <c r="M40" s="25" t="s">
        <v>7</v>
      </c>
      <c r="N40" s="26"/>
      <c r="O40" s="26">
        <f>100*(D40-C40)/C40</f>
        <v>10.96198086881709</v>
      </c>
      <c r="P40" s="26">
        <f t="shared" ref="P40:P52" si="10">100*(E40-D40)/D40</f>
        <v>5.9793525560135894</v>
      </c>
      <c r="Q40" s="26">
        <f t="shared" ref="Q40:Q52" si="11">100*(F40-E40)/E40</f>
        <v>15.421596022518335</v>
      </c>
      <c r="R40" s="46">
        <f t="shared" ref="R40:R52" si="12">100*(G40-F40)/F40</f>
        <v>4.2923702756149824</v>
      </c>
      <c r="S40" s="26">
        <f t="shared" ref="S40:S52" si="13">100*(H40-G40)/G40</f>
        <v>-5.1740609359011511</v>
      </c>
      <c r="T40" s="26">
        <f t="shared" ref="T40:T52" si="14">100*(I40-H40)/H40</f>
        <v>-6.4580546244140384</v>
      </c>
      <c r="U40" s="27">
        <f t="shared" ref="U40:U52" si="15">100*(J40-I40)/I40</f>
        <v>21.562316802201092</v>
      </c>
      <c r="V40" s="47">
        <f t="shared" ref="V40:V52" si="16">100*(K40-J40)/J40</f>
        <v>11.025443180974333</v>
      </c>
    </row>
    <row r="41" spans="2:22" ht="12.75" customHeight="1" x14ac:dyDescent="0.25">
      <c r="B41" s="28" t="s">
        <v>1</v>
      </c>
      <c r="C41" s="29">
        <v>90.836052527254708</v>
      </c>
      <c r="D41" s="29">
        <v>103.68321874999999</v>
      </c>
      <c r="E41" s="29">
        <v>100.42579720558884</v>
      </c>
      <c r="F41" s="29">
        <v>92.36019834669338</v>
      </c>
      <c r="G41" s="29">
        <v>93.505049334016391</v>
      </c>
      <c r="H41" s="29">
        <v>99.214005118924504</v>
      </c>
      <c r="I41" s="29">
        <v>97.192039999999992</v>
      </c>
      <c r="J41" s="83">
        <v>112.5724260914761</v>
      </c>
      <c r="K41" s="71">
        <v>168.60980440488626</v>
      </c>
      <c r="M41" s="28" t="s">
        <v>1</v>
      </c>
      <c r="N41" s="30"/>
      <c r="O41" s="30">
        <f t="shared" ref="O41:O52" si="17">100*(D41-C41)/C41</f>
        <v>14.143245842712711</v>
      </c>
      <c r="P41" s="30">
        <f t="shared" si="10"/>
        <v>-3.1417056527396423</v>
      </c>
      <c r="Q41" s="30">
        <f t="shared" si="11"/>
        <v>-8.0314013762656931</v>
      </c>
      <c r="R41" s="48">
        <f t="shared" si="12"/>
        <v>1.2395501610180313</v>
      </c>
      <c r="S41" s="30">
        <f t="shared" si="13"/>
        <v>6.1055053449731087</v>
      </c>
      <c r="T41" s="30">
        <f t="shared" si="14"/>
        <v>-2.0379835654259204</v>
      </c>
      <c r="U41" s="31">
        <f t="shared" si="15"/>
        <v>15.824738416310753</v>
      </c>
      <c r="V41" s="49">
        <f t="shared" si="16"/>
        <v>49.778955876703151</v>
      </c>
    </row>
    <row r="42" spans="2:22" ht="12.75" customHeight="1" x14ac:dyDescent="0.25">
      <c r="B42" s="28" t="s">
        <v>0</v>
      </c>
      <c r="C42" s="29">
        <v>203.36865242814667</v>
      </c>
      <c r="D42" s="29">
        <v>230.83505414999999</v>
      </c>
      <c r="E42" s="29">
        <v>249.62665264471059</v>
      </c>
      <c r="F42" s="29">
        <v>265.0558441382766</v>
      </c>
      <c r="G42" s="29">
        <v>285.69093934426229</v>
      </c>
      <c r="H42" s="29">
        <v>286.95868697001032</v>
      </c>
      <c r="I42" s="29">
        <v>235.64569</v>
      </c>
      <c r="J42" s="83">
        <v>228.25802042619543</v>
      </c>
      <c r="K42" s="71">
        <v>299.04868036789264</v>
      </c>
      <c r="M42" s="28" t="s">
        <v>0</v>
      </c>
      <c r="N42" s="30"/>
      <c r="O42" s="30">
        <f t="shared" si="17"/>
        <v>13.505720470640197</v>
      </c>
      <c r="P42" s="30">
        <f t="shared" si="10"/>
        <v>8.1407040035173956</v>
      </c>
      <c r="Q42" s="30">
        <f t="shared" si="11"/>
        <v>6.1809070987007617</v>
      </c>
      <c r="R42" s="48">
        <f t="shared" si="12"/>
        <v>7.7851877867746984</v>
      </c>
      <c r="S42" s="30">
        <f t="shared" si="13"/>
        <v>0.44374792867350005</v>
      </c>
      <c r="T42" s="30">
        <f t="shared" si="14"/>
        <v>-17.881667048251085</v>
      </c>
      <c r="U42" s="31">
        <f t="shared" si="15"/>
        <v>-3.1350751943753234</v>
      </c>
      <c r="V42" s="49">
        <f t="shared" si="16"/>
        <v>31.013438130024678</v>
      </c>
    </row>
    <row r="43" spans="2:22" ht="12.75" customHeight="1" x14ac:dyDescent="0.25">
      <c r="B43" s="28" t="s">
        <v>2</v>
      </c>
      <c r="C43" s="29">
        <v>78.691339489695764</v>
      </c>
      <c r="D43" s="29">
        <v>72.003349769999986</v>
      </c>
      <c r="E43" s="29">
        <v>70.499881321321325</v>
      </c>
      <c r="F43" s="29">
        <v>74.221171908548698</v>
      </c>
      <c r="G43" s="29">
        <v>89.44576185975609</v>
      </c>
      <c r="H43" s="29">
        <v>101.81879604395603</v>
      </c>
      <c r="I43" s="29">
        <v>84.101640000000003</v>
      </c>
      <c r="J43" s="83">
        <v>65.079885340909087</v>
      </c>
      <c r="K43" s="71">
        <v>108.7894254297952</v>
      </c>
      <c r="M43" s="28" t="s">
        <v>2</v>
      </c>
      <c r="N43" s="30"/>
      <c r="O43" s="30">
        <f t="shared" si="17"/>
        <v>-8.4990162361787451</v>
      </c>
      <c r="P43" s="30">
        <f t="shared" si="10"/>
        <v>-2.0880534773467949</v>
      </c>
      <c r="Q43" s="30">
        <f t="shared" si="11"/>
        <v>5.2784352505029535</v>
      </c>
      <c r="R43" s="48">
        <f t="shared" si="12"/>
        <v>20.512462360425008</v>
      </c>
      <c r="S43" s="30">
        <f t="shared" si="13"/>
        <v>13.833002175776512</v>
      </c>
      <c r="T43" s="30">
        <f t="shared" si="14"/>
        <v>-17.400673286597673</v>
      </c>
      <c r="U43" s="31">
        <f t="shared" si="15"/>
        <v>-22.617578752436831</v>
      </c>
      <c r="V43" s="49">
        <f t="shared" si="16"/>
        <v>67.162902730884781</v>
      </c>
    </row>
    <row r="44" spans="2:22" ht="12.75" customHeight="1" x14ac:dyDescent="0.25">
      <c r="B44" s="28" t="s">
        <v>3</v>
      </c>
      <c r="C44" s="29">
        <v>564.56570537782147</v>
      </c>
      <c r="D44" s="29">
        <v>796.91314526999997</v>
      </c>
      <c r="E44" s="29">
        <v>956.62161618618632</v>
      </c>
      <c r="F44" s="29">
        <v>1086.0939156858847</v>
      </c>
      <c r="G44" s="29">
        <v>1082.2255701829272</v>
      </c>
      <c r="H44" s="29">
        <v>1109.9141159340659</v>
      </c>
      <c r="I44" s="29">
        <v>1059.33017</v>
      </c>
      <c r="J44" s="83">
        <v>1081.7051969318181</v>
      </c>
      <c r="K44" s="71">
        <v>1380.2699044510184</v>
      </c>
      <c r="M44" s="28" t="s">
        <v>3</v>
      </c>
      <c r="N44" s="30"/>
      <c r="O44" s="30">
        <f t="shared" si="17"/>
        <v>41.155075074332721</v>
      </c>
      <c r="P44" s="30">
        <f t="shared" si="10"/>
        <v>20.040888001925975</v>
      </c>
      <c r="Q44" s="30">
        <f t="shared" si="11"/>
        <v>13.534327189455782</v>
      </c>
      <c r="R44" s="48">
        <f t="shared" si="12"/>
        <v>-0.35617044226921785</v>
      </c>
      <c r="S44" s="30">
        <f t="shared" si="13"/>
        <v>2.5584819388862279</v>
      </c>
      <c r="T44" s="30">
        <f t="shared" si="14"/>
        <v>-4.5574648711892634</v>
      </c>
      <c r="U44" s="31">
        <f t="shared" si="15"/>
        <v>2.1121863197588513</v>
      </c>
      <c r="V44" s="49">
        <f t="shared" si="16"/>
        <v>27.60130101677041</v>
      </c>
    </row>
    <row r="45" spans="2:22" ht="12.75" customHeight="1" x14ac:dyDescent="0.25">
      <c r="B45" s="28" t="s">
        <v>10</v>
      </c>
      <c r="C45" s="29">
        <v>314.73756922379039</v>
      </c>
      <c r="D45" s="29">
        <v>313.58121976999996</v>
      </c>
      <c r="E45" s="29">
        <v>480.01681548886739</v>
      </c>
      <c r="F45" s="29">
        <v>418.37622064638782</v>
      </c>
      <c r="G45" s="29">
        <v>413.89508954797049</v>
      </c>
      <c r="H45" s="29">
        <v>757.84066294171225</v>
      </c>
      <c r="I45" s="29">
        <v>594.16406000000006</v>
      </c>
      <c r="J45" s="83">
        <v>586.08054055655282</v>
      </c>
      <c r="K45" s="71">
        <v>771.1393385689355</v>
      </c>
      <c r="M45" s="28" t="s">
        <v>10</v>
      </c>
      <c r="N45" s="30"/>
      <c r="O45" s="30">
        <f t="shared" si="17"/>
        <v>-0.36740115158232595</v>
      </c>
      <c r="P45" s="30">
        <f t="shared" si="10"/>
        <v>53.075753656721439</v>
      </c>
      <c r="Q45" s="30">
        <f t="shared" si="11"/>
        <v>-12.841340730887197</v>
      </c>
      <c r="R45" s="48">
        <f t="shared" si="12"/>
        <v>-1.0710769105122717</v>
      </c>
      <c r="S45" s="30">
        <f t="shared" si="13"/>
        <v>83.09969895254784</v>
      </c>
      <c r="T45" s="30">
        <f t="shared" si="14"/>
        <v>-21.5977593899974</v>
      </c>
      <c r="U45" s="31">
        <f t="shared" si="15"/>
        <v>-1.3604860993186365</v>
      </c>
      <c r="V45" s="49">
        <f t="shared" si="16"/>
        <v>31.575659863514229</v>
      </c>
    </row>
    <row r="46" spans="2:22" ht="12.75" customHeight="1" x14ac:dyDescent="0.25">
      <c r="B46" s="28" t="s">
        <v>11</v>
      </c>
      <c r="C46" s="29">
        <v>25.912499144869212</v>
      </c>
      <c r="D46" s="29">
        <v>17.359372800000003</v>
      </c>
      <c r="E46" s="29">
        <v>17.666089773844643</v>
      </c>
      <c r="F46" s="29">
        <v>15.55558017578125</v>
      </c>
      <c r="G46" s="29">
        <v>36.200551734104046</v>
      </c>
      <c r="H46" s="29">
        <v>28.39696826462129</v>
      </c>
      <c r="I46" s="29">
        <v>30.514779999999995</v>
      </c>
      <c r="J46" s="83">
        <v>27.717991666666666</v>
      </c>
      <c r="K46" s="71">
        <v>23.833416742493174</v>
      </c>
      <c r="M46" s="28" t="s">
        <v>11</v>
      </c>
      <c r="N46" s="30"/>
      <c r="O46" s="30">
        <f t="shared" si="17"/>
        <v>-33.007724562000675</v>
      </c>
      <c r="P46" s="30">
        <f t="shared" si="10"/>
        <v>1.7668666799104642</v>
      </c>
      <c r="Q46" s="30">
        <f t="shared" si="11"/>
        <v>-11.946670854056721</v>
      </c>
      <c r="R46" s="48">
        <f t="shared" si="12"/>
        <v>132.71746424775148</v>
      </c>
      <c r="S46" s="30">
        <f t="shared" si="13"/>
        <v>-21.556531863935948</v>
      </c>
      <c r="T46" s="30">
        <f t="shared" si="14"/>
        <v>7.4578797132270171</v>
      </c>
      <c r="U46" s="31">
        <f t="shared" si="15"/>
        <v>-9.1653563726604901</v>
      </c>
      <c r="V46" s="49">
        <f t="shared" si="16"/>
        <v>-14.014633422539905</v>
      </c>
    </row>
    <row r="47" spans="2:22" ht="12.75" customHeight="1" x14ac:dyDescent="0.25">
      <c r="B47" s="28" t="s">
        <v>9</v>
      </c>
      <c r="C47" s="29">
        <v>24.444441028225807</v>
      </c>
      <c r="D47" s="29">
        <v>49.576967020000012</v>
      </c>
      <c r="E47" s="29">
        <v>66.129936563407554</v>
      </c>
      <c r="F47" s="29">
        <v>60.11350315589354</v>
      </c>
      <c r="G47" s="29">
        <v>59.543272527675278</v>
      </c>
      <c r="H47" s="29">
        <v>53.360523706739528</v>
      </c>
      <c r="I47" s="29">
        <v>89.287399999999991</v>
      </c>
      <c r="J47" s="83">
        <v>120.19294395870735</v>
      </c>
      <c r="K47" s="71">
        <v>79.815594240837697</v>
      </c>
      <c r="M47" s="28" t="s">
        <v>9</v>
      </c>
      <c r="N47" s="30"/>
      <c r="O47" s="30">
        <f t="shared" si="17"/>
        <v>102.81489342609173</v>
      </c>
      <c r="P47" s="30">
        <f t="shared" si="10"/>
        <v>33.388427203967218</v>
      </c>
      <c r="Q47" s="30">
        <f t="shared" si="11"/>
        <v>-9.0978968379098024</v>
      </c>
      <c r="R47" s="48">
        <f t="shared" si="12"/>
        <v>-0.94858991454793684</v>
      </c>
      <c r="S47" s="30">
        <f t="shared" si="13"/>
        <v>-10.383622798128963</v>
      </c>
      <c r="T47" s="30">
        <f t="shared" si="14"/>
        <v>67.328567633084972</v>
      </c>
      <c r="U47" s="31">
        <f t="shared" si="15"/>
        <v>34.613555729820057</v>
      </c>
      <c r="V47" s="49">
        <f t="shared" si="16"/>
        <v>-33.593777128665231</v>
      </c>
    </row>
    <row r="48" spans="2:22" ht="12.75" customHeight="1" x14ac:dyDescent="0.25">
      <c r="B48" s="28" t="s">
        <v>5</v>
      </c>
      <c r="C48" s="29">
        <v>71.316298816758433</v>
      </c>
      <c r="D48" s="29">
        <v>82.238516264827027</v>
      </c>
      <c r="E48" s="29">
        <v>84.258584603743259</v>
      </c>
      <c r="F48" s="29">
        <v>85.98984338633386</v>
      </c>
      <c r="G48" s="29">
        <v>73.18723182638179</v>
      </c>
      <c r="H48" s="29">
        <v>74.329466022834893</v>
      </c>
      <c r="I48" s="29">
        <v>63.304000000000002</v>
      </c>
      <c r="J48" s="83">
        <v>79.410829131483553</v>
      </c>
      <c r="K48" s="71">
        <v>96.618675711910853</v>
      </c>
      <c r="M48" s="28" t="s">
        <v>5</v>
      </c>
      <c r="N48" s="30"/>
      <c r="O48" s="30">
        <f t="shared" si="17"/>
        <v>15.315177076326357</v>
      </c>
      <c r="P48" s="30">
        <f t="shared" si="10"/>
        <v>2.456353094225515</v>
      </c>
      <c r="Q48" s="30">
        <f t="shared" si="11"/>
        <v>2.0546972047210108</v>
      </c>
      <c r="R48" s="48">
        <f t="shared" si="12"/>
        <v>-14.8885159639525</v>
      </c>
      <c r="S48" s="30">
        <f t="shared" si="13"/>
        <v>1.5607014611001613</v>
      </c>
      <c r="T48" s="30">
        <f t="shared" si="14"/>
        <v>-14.833237224451118</v>
      </c>
      <c r="U48" s="31">
        <f t="shared" si="15"/>
        <v>25.443619884183544</v>
      </c>
      <c r="V48" s="49">
        <f t="shared" si="16"/>
        <v>21.669395432121242</v>
      </c>
    </row>
    <row r="49" spans="2:22" ht="12.75" customHeight="1" x14ac:dyDescent="0.25">
      <c r="B49" s="28" t="s">
        <v>4</v>
      </c>
      <c r="C49" s="29">
        <v>113.43021370553006</v>
      </c>
      <c r="D49" s="29">
        <v>97.70986058681909</v>
      </c>
      <c r="E49" s="29">
        <v>106.0858013632978</v>
      </c>
      <c r="F49" s="29">
        <v>117.20760078139995</v>
      </c>
      <c r="G49" s="29">
        <v>128.74948689805987</v>
      </c>
      <c r="H49" s="29">
        <v>135.37284681867575</v>
      </c>
      <c r="I49" s="29">
        <v>101.60081</v>
      </c>
      <c r="J49" s="83">
        <v>100.96261981410561</v>
      </c>
      <c r="K49" s="71">
        <v>157.94325107638576</v>
      </c>
      <c r="M49" s="28" t="s">
        <v>4</v>
      </c>
      <c r="N49" s="30"/>
      <c r="O49" s="30">
        <f t="shared" si="17"/>
        <v>-13.859052720751913</v>
      </c>
      <c r="P49" s="30">
        <f t="shared" si="10"/>
        <v>8.5722574223062775</v>
      </c>
      <c r="Q49" s="30">
        <f t="shared" si="11"/>
        <v>10.483777541553188</v>
      </c>
      <c r="R49" s="48">
        <f t="shared" si="12"/>
        <v>9.8473870633921763</v>
      </c>
      <c r="S49" s="30">
        <f t="shared" si="13"/>
        <v>5.1443777215672073</v>
      </c>
      <c r="T49" s="30">
        <f t="shared" si="14"/>
        <v>-24.947423070677893</v>
      </c>
      <c r="U49" s="31">
        <f t="shared" si="15"/>
        <v>-0.6281349389777382</v>
      </c>
      <c r="V49" s="49">
        <f t="shared" si="16"/>
        <v>56.437354109069311</v>
      </c>
    </row>
    <row r="50" spans="2:22" ht="12.75" customHeight="1" x14ac:dyDescent="0.25">
      <c r="B50" s="28" t="s">
        <v>6</v>
      </c>
      <c r="C50" s="29">
        <v>86.729087672606539</v>
      </c>
      <c r="D50" s="29">
        <v>107.91599221637566</v>
      </c>
      <c r="E50" s="29">
        <v>95.664544121298903</v>
      </c>
      <c r="F50" s="29">
        <v>92.273222724679528</v>
      </c>
      <c r="G50" s="29">
        <v>98.515000727719382</v>
      </c>
      <c r="H50" s="29">
        <v>102.3430810860615</v>
      </c>
      <c r="I50" s="29">
        <v>105.15263</v>
      </c>
      <c r="J50" s="83">
        <v>137.58504847448569</v>
      </c>
      <c r="K50" s="71">
        <v>153.0129932164829</v>
      </c>
      <c r="M50" s="28" t="s">
        <v>6</v>
      </c>
      <c r="N50" s="30"/>
      <c r="O50" s="30">
        <f t="shared" si="17"/>
        <v>24.428833638545257</v>
      </c>
      <c r="P50" s="30">
        <f t="shared" si="10"/>
        <v>-11.352764167253483</v>
      </c>
      <c r="Q50" s="30">
        <f t="shared" si="11"/>
        <v>-3.5450139106075831</v>
      </c>
      <c r="R50" s="48">
        <f t="shared" si="12"/>
        <v>6.7644521549483283</v>
      </c>
      <c r="S50" s="30">
        <f t="shared" si="13"/>
        <v>3.8857842258179112</v>
      </c>
      <c r="T50" s="30">
        <f t="shared" si="14"/>
        <v>2.7452260417838277</v>
      </c>
      <c r="U50" s="31">
        <f t="shared" si="15"/>
        <v>30.843183355932879</v>
      </c>
      <c r="V50" s="49">
        <f t="shared" si="16"/>
        <v>11.213387583214194</v>
      </c>
    </row>
    <row r="51" spans="2:22" ht="12.75" customHeight="1" thickBot="1" x14ac:dyDescent="0.3">
      <c r="B51" s="32" t="s">
        <v>8</v>
      </c>
      <c r="C51" s="33">
        <v>903.45432421685564</v>
      </c>
      <c r="D51" s="33">
        <v>992.97391806656458</v>
      </c>
      <c r="E51" s="33">
        <v>1055.5697205810616</v>
      </c>
      <c r="F51" s="33">
        <v>1137.9248129138671</v>
      </c>
      <c r="G51" s="33">
        <v>1173.2125229081244</v>
      </c>
      <c r="H51" s="33">
        <v>1208.4856298961888</v>
      </c>
      <c r="I51" s="33">
        <v>1209.4155600000001</v>
      </c>
      <c r="J51" s="84">
        <v>1662.8740954741613</v>
      </c>
      <c r="K51" s="72">
        <v>1515.240780454378</v>
      </c>
      <c r="M51" s="32" t="s">
        <v>8</v>
      </c>
      <c r="N51" s="34"/>
      <c r="O51" s="34">
        <f t="shared" si="17"/>
        <v>9.9085909990311372</v>
      </c>
      <c r="P51" s="34">
        <f t="shared" si="10"/>
        <v>6.3038717710106908</v>
      </c>
      <c r="Q51" s="34">
        <f t="shared" si="11"/>
        <v>7.8019566805564802</v>
      </c>
      <c r="R51" s="50">
        <f t="shared" si="12"/>
        <v>3.1010581361607339</v>
      </c>
      <c r="S51" s="34">
        <f t="shared" si="13"/>
        <v>3.0065402729107022</v>
      </c>
      <c r="T51" s="34">
        <f t="shared" si="14"/>
        <v>7.6950034059669589E-2</v>
      </c>
      <c r="U51" s="35">
        <f t="shared" si="15"/>
        <v>37.49402194512539</v>
      </c>
      <c r="V51" s="51">
        <f t="shared" si="16"/>
        <v>-8.8782016282288865</v>
      </c>
    </row>
    <row r="52" spans="2:22" ht="12.75" customHeight="1" thickBot="1" x14ac:dyDescent="0.3">
      <c r="B52" s="36" t="s">
        <v>12</v>
      </c>
      <c r="C52" s="37">
        <v>2967.6069515924382</v>
      </c>
      <c r="D52" s="38">
        <v>3418.4362755213992</v>
      </c>
      <c r="E52" s="44">
        <v>3857.9765317913398</v>
      </c>
      <c r="F52" s="44">
        <v>4118.2257587421527</v>
      </c>
      <c r="G52" s="44">
        <v>4235.7048358072188</v>
      </c>
      <c r="H52" s="44">
        <v>4618.9376480479023</v>
      </c>
      <c r="I52" s="44">
        <v>4288.2405300000009</v>
      </c>
      <c r="J52" s="85">
        <v>4954.3411233237593</v>
      </c>
      <c r="K52" s="76">
        <v>5585.006010106933</v>
      </c>
      <c r="M52" s="39" t="s">
        <v>12</v>
      </c>
      <c r="N52" s="41"/>
      <c r="O52" s="43">
        <f t="shared" si="17"/>
        <v>15.191679062722336</v>
      </c>
      <c r="P52" s="43">
        <f t="shared" si="10"/>
        <v>12.857933301766737</v>
      </c>
      <c r="Q52" s="43">
        <f t="shared" si="11"/>
        <v>6.7457441694175824</v>
      </c>
      <c r="R52" s="53">
        <f t="shared" si="12"/>
        <v>2.8526623829614493</v>
      </c>
      <c r="S52" s="40">
        <f t="shared" si="13"/>
        <v>9.047675111848271</v>
      </c>
      <c r="T52" s="40">
        <f t="shared" si="14"/>
        <v>-7.1595925999924148</v>
      </c>
      <c r="U52" s="41">
        <f t="shared" si="15"/>
        <v>15.533191029369759</v>
      </c>
      <c r="V52" s="68">
        <f t="shared" si="16"/>
        <v>12.729541044603613</v>
      </c>
    </row>
    <row r="53" spans="2:22" ht="12.75" customHeight="1" x14ac:dyDescent="0.25">
      <c r="B53" s="99" t="s">
        <v>45</v>
      </c>
      <c r="C53" s="99"/>
      <c r="D53" s="99"/>
      <c r="E53" s="99"/>
      <c r="F53" s="99"/>
      <c r="G53" s="99"/>
      <c r="H53" s="99"/>
      <c r="I53" s="94"/>
      <c r="J53" s="94"/>
      <c r="K53" s="94"/>
      <c r="M53" s="99" t="s">
        <v>25</v>
      </c>
      <c r="N53" s="99"/>
      <c r="O53" s="99"/>
      <c r="P53" s="99"/>
      <c r="Q53" s="99"/>
    </row>
    <row r="54" spans="2:22" ht="12.75" customHeight="1" x14ac:dyDescent="0.25">
      <c r="M54" s="11"/>
      <c r="N54" s="11"/>
      <c r="O54" s="11"/>
      <c r="P54" s="11"/>
      <c r="Q54" s="11"/>
    </row>
  </sheetData>
  <mergeCells count="7">
    <mergeCell ref="M17:Q17"/>
    <mergeCell ref="M53:Q53"/>
    <mergeCell ref="B18:K18"/>
    <mergeCell ref="B19:K19"/>
    <mergeCell ref="B36:H36"/>
    <mergeCell ref="M36:Q36"/>
    <mergeCell ref="B53:H53"/>
  </mergeCells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4"/>
  <sheetViews>
    <sheetView showGridLines="0" zoomScaleNormal="100" workbookViewId="0"/>
  </sheetViews>
  <sheetFormatPr baseColWidth="10" defaultRowHeight="12.75" customHeight="1" x14ac:dyDescent="0.25"/>
  <cols>
    <col min="1" max="1" width="4.28515625" customWidth="1"/>
    <col min="2" max="2" width="37.28515625" customWidth="1"/>
    <col min="3" max="11" width="4.85546875" bestFit="1" customWidth="1"/>
    <col min="13" max="13" width="34.85546875" customWidth="1"/>
    <col min="14" max="14" width="4.42578125" bestFit="1" customWidth="1"/>
    <col min="15" max="15" width="4.5703125" bestFit="1" customWidth="1"/>
    <col min="16" max="16" width="4.85546875" bestFit="1" customWidth="1"/>
    <col min="17" max="18" width="4.5703125" bestFit="1" customWidth="1"/>
    <col min="19" max="19" width="4.85546875" bestFit="1" customWidth="1"/>
    <col min="20" max="22" width="4.5703125" bestFit="1" customWidth="1"/>
  </cols>
  <sheetData>
    <row r="1" spans="2:22" ht="12.75" customHeight="1" x14ac:dyDescent="0.25">
      <c r="B1" s="45"/>
      <c r="M1" s="45"/>
      <c r="N1" s="45"/>
      <c r="O1" s="45"/>
      <c r="P1" s="45"/>
      <c r="Q1" s="45"/>
      <c r="R1" s="45"/>
      <c r="S1" s="45"/>
      <c r="T1" s="45"/>
    </row>
    <row r="2" spans="2:22" ht="12.75" customHeight="1" thickBot="1" x14ac:dyDescent="0.3">
      <c r="B2" s="9" t="s">
        <v>29</v>
      </c>
      <c r="M2" s="9" t="s">
        <v>30</v>
      </c>
      <c r="N2" s="11"/>
      <c r="O2" s="11"/>
      <c r="P2" s="11"/>
      <c r="Q2" s="11"/>
      <c r="R2" s="45"/>
      <c r="S2" s="45"/>
      <c r="T2" s="45"/>
    </row>
    <row r="3" spans="2:22" ht="12.75" customHeight="1" thickBot="1" x14ac:dyDescent="0.3">
      <c r="B3" s="1"/>
      <c r="C3" s="20">
        <v>2014</v>
      </c>
      <c r="D3" s="21">
        <v>2015</v>
      </c>
      <c r="E3" s="21">
        <v>2016</v>
      </c>
      <c r="F3" s="22">
        <v>2017</v>
      </c>
      <c r="G3" s="22">
        <v>2018</v>
      </c>
      <c r="H3" s="22">
        <v>2019</v>
      </c>
      <c r="I3" s="22">
        <v>2020</v>
      </c>
      <c r="J3" s="81">
        <v>2021</v>
      </c>
      <c r="K3" s="42">
        <v>2022</v>
      </c>
      <c r="M3" s="11"/>
      <c r="N3" s="20">
        <v>2014</v>
      </c>
      <c r="O3" s="21">
        <v>2015</v>
      </c>
      <c r="P3" s="21">
        <v>2016</v>
      </c>
      <c r="Q3" s="22">
        <v>2017</v>
      </c>
      <c r="R3" s="22">
        <v>2018</v>
      </c>
      <c r="S3" s="22">
        <v>2019</v>
      </c>
      <c r="T3" s="22">
        <v>2020</v>
      </c>
      <c r="U3" s="81">
        <v>2021</v>
      </c>
      <c r="V3" s="42">
        <v>2022</v>
      </c>
    </row>
    <row r="4" spans="2:22" ht="12.75" customHeight="1" x14ac:dyDescent="0.25">
      <c r="B4" s="23" t="s">
        <v>7</v>
      </c>
      <c r="C4" s="24">
        <v>255.81235000000001</v>
      </c>
      <c r="D4" s="24">
        <v>265.71249</v>
      </c>
      <c r="E4" s="24">
        <v>244.52658</v>
      </c>
      <c r="F4" s="24">
        <v>249.40887000000001</v>
      </c>
      <c r="G4" s="24">
        <v>271.35073999999997</v>
      </c>
      <c r="H4" s="24">
        <v>244.66215</v>
      </c>
      <c r="I4" s="24">
        <v>273.45979999999997</v>
      </c>
      <c r="J4" s="82">
        <v>316.22451000000001</v>
      </c>
      <c r="K4" s="70">
        <v>318.762</v>
      </c>
      <c r="M4" s="25" t="s">
        <v>7</v>
      </c>
      <c r="N4" s="26"/>
      <c r="O4" s="26">
        <f>100*(D4-C4)/C4</f>
        <v>3.8700789856314572</v>
      </c>
      <c r="P4" s="26">
        <f t="shared" ref="P4:V4" si="0">100*(E4-D4)/D4</f>
        <v>-7.9732458191935232</v>
      </c>
      <c r="Q4" s="26">
        <f t="shared" si="0"/>
        <v>1.9966295688591449</v>
      </c>
      <c r="R4" s="46">
        <f t="shared" si="0"/>
        <v>8.7975499828855188</v>
      </c>
      <c r="S4" s="26">
        <f t="shared" si="0"/>
        <v>-9.8354587129557771</v>
      </c>
      <c r="T4" s="26">
        <f t="shared" si="0"/>
        <v>11.770373962625595</v>
      </c>
      <c r="U4" s="27">
        <f t="shared" si="0"/>
        <v>15.638389993702926</v>
      </c>
      <c r="V4" s="47">
        <f t="shared" si="0"/>
        <v>0.80243305618530048</v>
      </c>
    </row>
    <row r="5" spans="2:22" ht="12.75" customHeight="1" x14ac:dyDescent="0.25">
      <c r="B5" s="28" t="s">
        <v>1</v>
      </c>
      <c r="C5" s="29">
        <v>38.581449999999997</v>
      </c>
      <c r="D5" s="29">
        <v>50.376289999999997</v>
      </c>
      <c r="E5" s="29">
        <v>57.008690000000001</v>
      </c>
      <c r="F5" s="29">
        <v>47.305999999999997</v>
      </c>
      <c r="G5" s="29">
        <v>55.233899999999998</v>
      </c>
      <c r="H5" s="29">
        <v>55.909639999999996</v>
      </c>
      <c r="I5" s="29">
        <v>50.783749999999998</v>
      </c>
      <c r="J5" s="83">
        <v>72.56138</v>
      </c>
      <c r="K5" s="71">
        <v>107.336</v>
      </c>
      <c r="M5" s="28" t="s">
        <v>1</v>
      </c>
      <c r="N5" s="30"/>
      <c r="O5" s="30">
        <f t="shared" ref="O5:O16" si="1">100*(D5-C5)/C5</f>
        <v>30.57127194545566</v>
      </c>
      <c r="P5" s="30">
        <f t="shared" ref="P5:P16" si="2">100*(E5-D5)/D5</f>
        <v>13.165717443662494</v>
      </c>
      <c r="Q5" s="30">
        <f t="shared" ref="Q5:Q16" si="3">100*(F5-E5)/E5</f>
        <v>-17.019668404939676</v>
      </c>
      <c r="R5" s="48">
        <f t="shared" ref="R5:R16" si="4">100*(G5-F5)/F5</f>
        <v>16.758762102058938</v>
      </c>
      <c r="S5" s="30">
        <f t="shared" ref="S5:S16" si="5">100*(H5-G5)/G5</f>
        <v>1.2234153300780817</v>
      </c>
      <c r="T5" s="30">
        <f t="shared" ref="T5:T16" si="6">100*(I5-H5)/H5</f>
        <v>-9.1681684947354309</v>
      </c>
      <c r="U5" s="31">
        <f t="shared" ref="U5:U16" si="7">100*(J5-I5)/I5</f>
        <v>42.883067910502874</v>
      </c>
      <c r="V5" s="49">
        <f t="shared" ref="V5:V16" si="8">100*(K5-J5)/J5</f>
        <v>47.924419298530431</v>
      </c>
    </row>
    <row r="6" spans="2:22" ht="12.75" customHeight="1" x14ac:dyDescent="0.25">
      <c r="B6" s="28" t="s">
        <v>0</v>
      </c>
      <c r="C6" s="29">
        <v>118.65663000000001</v>
      </c>
      <c r="D6" s="29">
        <v>126.81572</v>
      </c>
      <c r="E6" s="29">
        <v>143.64762999999999</v>
      </c>
      <c r="F6" s="29">
        <v>164.41274999999999</v>
      </c>
      <c r="G6" s="29">
        <v>181.90107</v>
      </c>
      <c r="H6" s="29">
        <v>176.66645</v>
      </c>
      <c r="I6" s="29">
        <v>114.02434</v>
      </c>
      <c r="J6" s="83">
        <v>157.97510999999997</v>
      </c>
      <c r="K6" s="71">
        <v>192.98500000000001</v>
      </c>
      <c r="M6" s="28" t="s">
        <v>0</v>
      </c>
      <c r="N6" s="30"/>
      <c r="O6" s="30">
        <f t="shared" si="1"/>
        <v>6.8762192217999036</v>
      </c>
      <c r="P6" s="30">
        <f t="shared" si="2"/>
        <v>13.272731487862856</v>
      </c>
      <c r="Q6" s="30">
        <f t="shared" si="3"/>
        <v>14.45559526460687</v>
      </c>
      <c r="R6" s="48">
        <f t="shared" si="4"/>
        <v>10.636839296222476</v>
      </c>
      <c r="S6" s="30">
        <f t="shared" si="5"/>
        <v>-2.8777290864754157</v>
      </c>
      <c r="T6" s="30">
        <f t="shared" si="6"/>
        <v>-35.4578415992397</v>
      </c>
      <c r="U6" s="31">
        <f t="shared" si="7"/>
        <v>38.545077305424421</v>
      </c>
      <c r="V6" s="49">
        <f t="shared" si="8"/>
        <v>22.161649388944909</v>
      </c>
    </row>
    <row r="7" spans="2:22" ht="12.75" customHeight="1" x14ac:dyDescent="0.25">
      <c r="B7" s="28" t="s">
        <v>2</v>
      </c>
      <c r="C7" s="29">
        <v>47.786610000000003</v>
      </c>
      <c r="D7" s="29">
        <v>54.284050000000001</v>
      </c>
      <c r="E7" s="29">
        <v>50.691009999999999</v>
      </c>
      <c r="F7" s="29">
        <v>58.364800000000002</v>
      </c>
      <c r="G7" s="29">
        <v>63.149920000000002</v>
      </c>
      <c r="H7" s="29">
        <v>69.059970000000007</v>
      </c>
      <c r="I7" s="29">
        <v>48.222639999999998</v>
      </c>
      <c r="J7" s="83">
        <v>48.761089999999996</v>
      </c>
      <c r="K7" s="71">
        <v>90.534000000000006</v>
      </c>
      <c r="M7" s="28" t="s">
        <v>2</v>
      </c>
      <c r="N7" s="30"/>
      <c r="O7" s="30">
        <f t="shared" si="1"/>
        <v>13.596779516270345</v>
      </c>
      <c r="P7" s="30">
        <f t="shared" si="2"/>
        <v>-6.6189608181408754</v>
      </c>
      <c r="Q7" s="30">
        <f t="shared" si="3"/>
        <v>15.138364771189218</v>
      </c>
      <c r="R7" s="48">
        <f t="shared" si="4"/>
        <v>8.1986402763309378</v>
      </c>
      <c r="S7" s="30">
        <f t="shared" si="5"/>
        <v>9.3587608662053814</v>
      </c>
      <c r="T7" s="30">
        <f t="shared" si="6"/>
        <v>-30.172804882481138</v>
      </c>
      <c r="U7" s="31">
        <f t="shared" si="7"/>
        <v>1.1165917087907204</v>
      </c>
      <c r="V7" s="49">
        <f t="shared" si="8"/>
        <v>85.668532020100486</v>
      </c>
    </row>
    <row r="8" spans="2:22" ht="12.75" customHeight="1" x14ac:dyDescent="0.25">
      <c r="B8" s="28" t="s">
        <v>3</v>
      </c>
      <c r="C8" s="29">
        <v>333.30615</v>
      </c>
      <c r="D8" s="29">
        <v>419.22153000000003</v>
      </c>
      <c r="E8" s="29">
        <v>483.31815999999998</v>
      </c>
      <c r="F8" s="29">
        <v>482.28314</v>
      </c>
      <c r="G8" s="29">
        <v>512.56651999999997</v>
      </c>
      <c r="H8" s="29">
        <v>541.62729999999999</v>
      </c>
      <c r="I8" s="29">
        <v>564.09642000000008</v>
      </c>
      <c r="J8" s="83">
        <v>643.01677000000007</v>
      </c>
      <c r="K8" s="71">
        <v>673.65</v>
      </c>
      <c r="M8" s="28" t="s">
        <v>3</v>
      </c>
      <c r="N8" s="30"/>
      <c r="O8" s="30">
        <f t="shared" si="1"/>
        <v>25.776716091197244</v>
      </c>
      <c r="P8" s="30">
        <f t="shared" si="2"/>
        <v>15.289441360514081</v>
      </c>
      <c r="Q8" s="30">
        <f t="shared" si="3"/>
        <v>-0.21414879176068505</v>
      </c>
      <c r="R8" s="48">
        <f t="shared" si="4"/>
        <v>6.279170364529012</v>
      </c>
      <c r="S8" s="30">
        <f t="shared" si="5"/>
        <v>5.6696602033234678</v>
      </c>
      <c r="T8" s="30">
        <f t="shared" si="6"/>
        <v>4.1484467271129226</v>
      </c>
      <c r="U8" s="31">
        <f t="shared" si="7"/>
        <v>13.990578064650714</v>
      </c>
      <c r="V8" s="49">
        <f t="shared" si="8"/>
        <v>4.7639861709982947</v>
      </c>
    </row>
    <row r="9" spans="2:22" ht="12.75" customHeight="1" x14ac:dyDescent="0.25">
      <c r="B9" s="28" t="s">
        <v>10</v>
      </c>
      <c r="C9" s="29">
        <v>319.82815999999997</v>
      </c>
      <c r="D9" s="29">
        <v>443.13650999999999</v>
      </c>
      <c r="E9" s="29">
        <v>485.15096999999997</v>
      </c>
      <c r="F9" s="29">
        <v>379.41707000000002</v>
      </c>
      <c r="G9" s="29">
        <v>339.85667999999998</v>
      </c>
      <c r="H9" s="29">
        <v>398.89643999999998</v>
      </c>
      <c r="I9" s="29">
        <v>396.21857</v>
      </c>
      <c r="J9" s="83">
        <v>420.43124999999998</v>
      </c>
      <c r="K9" s="71">
        <v>480.185</v>
      </c>
      <c r="M9" s="28" t="s">
        <v>10</v>
      </c>
      <c r="N9" s="30"/>
      <c r="O9" s="30">
        <f t="shared" si="1"/>
        <v>38.554563175425216</v>
      </c>
      <c r="P9" s="30">
        <f t="shared" si="2"/>
        <v>9.4811551411099</v>
      </c>
      <c r="Q9" s="30">
        <f t="shared" si="3"/>
        <v>-21.794020117078187</v>
      </c>
      <c r="R9" s="48">
        <f t="shared" si="4"/>
        <v>-10.426623662451465</v>
      </c>
      <c r="S9" s="30">
        <f t="shared" si="5"/>
        <v>17.371958085390585</v>
      </c>
      <c r="T9" s="30">
        <f t="shared" si="6"/>
        <v>-0.67131960365451859</v>
      </c>
      <c r="U9" s="31">
        <f t="shared" si="7"/>
        <v>6.1109402318018509</v>
      </c>
      <c r="V9" s="49">
        <f t="shared" si="8"/>
        <v>14.212490151481374</v>
      </c>
    </row>
    <row r="10" spans="2:22" ht="12.75" customHeight="1" x14ac:dyDescent="0.25">
      <c r="B10" s="28" t="s">
        <v>11</v>
      </c>
      <c r="C10" s="29">
        <v>7.2441700000000004</v>
      </c>
      <c r="D10" s="29">
        <v>17.163589999999999</v>
      </c>
      <c r="E10" s="29">
        <v>14.306049999999999</v>
      </c>
      <c r="F10" s="29">
        <v>5.0183100000000005</v>
      </c>
      <c r="G10" s="29">
        <v>18.71874</v>
      </c>
      <c r="H10" s="29">
        <v>18.485310000000002</v>
      </c>
      <c r="I10" s="29">
        <v>14.65907</v>
      </c>
      <c r="J10" s="83">
        <v>10.68647</v>
      </c>
      <c r="K10" s="71">
        <v>29.373000000000001</v>
      </c>
      <c r="M10" s="28" t="s">
        <v>11</v>
      </c>
      <c r="N10" s="30"/>
      <c r="O10" s="30">
        <f t="shared" si="1"/>
        <v>136.92969656979335</v>
      </c>
      <c r="P10" s="30">
        <f t="shared" si="2"/>
        <v>-16.648847939154923</v>
      </c>
      <c r="Q10" s="30">
        <f t="shared" si="3"/>
        <v>-64.921763869132292</v>
      </c>
      <c r="R10" s="48">
        <f t="shared" si="4"/>
        <v>273.00884162198031</v>
      </c>
      <c r="S10" s="30">
        <f t="shared" si="5"/>
        <v>-1.2470390635267035</v>
      </c>
      <c r="T10" s="30">
        <f t="shared" si="6"/>
        <v>-20.698814355831747</v>
      </c>
      <c r="U10" s="31">
        <f t="shared" si="7"/>
        <v>-27.0999456309302</v>
      </c>
      <c r="V10" s="49">
        <f t="shared" si="8"/>
        <v>174.86157730288861</v>
      </c>
    </row>
    <row r="11" spans="2:22" ht="12.75" customHeight="1" x14ac:dyDescent="0.25">
      <c r="B11" s="28" t="s">
        <v>9</v>
      </c>
      <c r="C11" s="29">
        <v>382.55841999999996</v>
      </c>
      <c r="D11" s="29">
        <v>492.70335999999998</v>
      </c>
      <c r="E11" s="29">
        <v>537.19938999999999</v>
      </c>
      <c r="F11" s="29">
        <v>594.88765000000001</v>
      </c>
      <c r="G11" s="29">
        <v>637.76657999999998</v>
      </c>
      <c r="H11" s="29">
        <v>700.34818000000007</v>
      </c>
      <c r="I11" s="29">
        <v>637.52900999999997</v>
      </c>
      <c r="J11" s="83">
        <v>726.66141000000005</v>
      </c>
      <c r="K11" s="71">
        <v>879.90200000000004</v>
      </c>
      <c r="M11" s="28" t="s">
        <v>9</v>
      </c>
      <c r="N11" s="30"/>
      <c r="O11" s="30">
        <f t="shared" si="1"/>
        <v>28.791665335715273</v>
      </c>
      <c r="P11" s="30">
        <f t="shared" si="2"/>
        <v>9.0309978807532421</v>
      </c>
      <c r="Q11" s="30">
        <f t="shared" si="3"/>
        <v>10.738705418113005</v>
      </c>
      <c r="R11" s="48">
        <f t="shared" si="4"/>
        <v>7.2079038789929433</v>
      </c>
      <c r="S11" s="30">
        <f t="shared" si="5"/>
        <v>9.812618277991314</v>
      </c>
      <c r="T11" s="30">
        <f t="shared" si="6"/>
        <v>-8.9697056112861038</v>
      </c>
      <c r="U11" s="31">
        <f t="shared" si="7"/>
        <v>13.980916727224708</v>
      </c>
      <c r="V11" s="49">
        <f t="shared" si="8"/>
        <v>21.088307138808979</v>
      </c>
    </row>
    <row r="12" spans="2:22" ht="12.75" customHeight="1" x14ac:dyDescent="0.25">
      <c r="B12" s="28" t="s">
        <v>5</v>
      </c>
      <c r="C12" s="29">
        <v>69.120840000000001</v>
      </c>
      <c r="D12" s="29">
        <v>72.080190000000002</v>
      </c>
      <c r="E12" s="29">
        <v>62.158239999999999</v>
      </c>
      <c r="F12" s="29">
        <v>52.945399999999999</v>
      </c>
      <c r="G12" s="29">
        <v>64.291399999999996</v>
      </c>
      <c r="H12" s="29">
        <v>84.889949999999999</v>
      </c>
      <c r="I12" s="29">
        <v>48.44267</v>
      </c>
      <c r="J12" s="83">
        <v>66.448589999999996</v>
      </c>
      <c r="K12" s="71">
        <v>75.510999999999996</v>
      </c>
      <c r="M12" s="28" t="s">
        <v>5</v>
      </c>
      <c r="N12" s="30"/>
      <c r="O12" s="30">
        <f t="shared" si="1"/>
        <v>4.2814149828040291</v>
      </c>
      <c r="P12" s="30">
        <f t="shared" si="2"/>
        <v>-13.765155169541039</v>
      </c>
      <c r="Q12" s="30">
        <f t="shared" si="3"/>
        <v>-14.821590830113594</v>
      </c>
      <c r="R12" s="48">
        <f t="shared" si="4"/>
        <v>21.429623725573887</v>
      </c>
      <c r="S12" s="30">
        <f t="shared" si="5"/>
        <v>32.039355185919121</v>
      </c>
      <c r="T12" s="30">
        <f t="shared" si="6"/>
        <v>-42.934740802650964</v>
      </c>
      <c r="U12" s="31">
        <f t="shared" si="7"/>
        <v>37.169544948699148</v>
      </c>
      <c r="V12" s="49">
        <f t="shared" si="8"/>
        <v>13.638227688503248</v>
      </c>
    </row>
    <row r="13" spans="2:22" ht="12.75" customHeight="1" x14ac:dyDescent="0.25">
      <c r="B13" s="28" t="s">
        <v>4</v>
      </c>
      <c r="C13" s="29">
        <v>114.45521000000001</v>
      </c>
      <c r="D13" s="29">
        <v>114.52553</v>
      </c>
      <c r="E13" s="29">
        <v>113.83958</v>
      </c>
      <c r="F13" s="29">
        <v>134.71831</v>
      </c>
      <c r="G13" s="29">
        <v>157.721</v>
      </c>
      <c r="H13" s="29">
        <v>162.11824999999999</v>
      </c>
      <c r="I13" s="29">
        <v>119.62478999999999</v>
      </c>
      <c r="J13" s="83">
        <v>146.76774</v>
      </c>
      <c r="K13" s="71">
        <v>208.791</v>
      </c>
      <c r="M13" s="28" t="s">
        <v>4</v>
      </c>
      <c r="N13" s="30"/>
      <c r="O13" s="30">
        <f t="shared" si="1"/>
        <v>6.14388807639209E-2</v>
      </c>
      <c r="P13" s="30">
        <f t="shared" si="2"/>
        <v>-0.59894942201970636</v>
      </c>
      <c r="Q13" s="30">
        <f t="shared" si="3"/>
        <v>18.340484039031068</v>
      </c>
      <c r="R13" s="48">
        <f t="shared" si="4"/>
        <v>17.074657483455667</v>
      </c>
      <c r="S13" s="30">
        <f t="shared" si="5"/>
        <v>2.7879927213243545</v>
      </c>
      <c r="T13" s="30">
        <f t="shared" si="6"/>
        <v>-26.211398161527157</v>
      </c>
      <c r="U13" s="31">
        <f t="shared" si="7"/>
        <v>22.690071180062272</v>
      </c>
      <c r="V13" s="49">
        <f t="shared" si="8"/>
        <v>42.25946383040305</v>
      </c>
    </row>
    <row r="14" spans="2:22" ht="12.75" customHeight="1" x14ac:dyDescent="0.25">
      <c r="B14" s="28" t="s">
        <v>6</v>
      </c>
      <c r="C14" s="29">
        <v>55.61074</v>
      </c>
      <c r="D14" s="29">
        <v>61.445339999999995</v>
      </c>
      <c r="E14" s="29">
        <v>56.193739999999998</v>
      </c>
      <c r="F14" s="29">
        <v>55.034169999999996</v>
      </c>
      <c r="G14" s="29">
        <v>62.98921</v>
      </c>
      <c r="H14" s="29">
        <v>64.791440000000009</v>
      </c>
      <c r="I14" s="29">
        <v>69.039699999999996</v>
      </c>
      <c r="J14" s="83">
        <v>79.411079999999998</v>
      </c>
      <c r="K14" s="71">
        <v>87.506</v>
      </c>
      <c r="M14" s="28" t="s">
        <v>6</v>
      </c>
      <c r="N14" s="30"/>
      <c r="O14" s="30">
        <f t="shared" si="1"/>
        <v>10.491858227385563</v>
      </c>
      <c r="P14" s="30">
        <f t="shared" si="2"/>
        <v>-8.5467832060169204</v>
      </c>
      <c r="Q14" s="30">
        <f t="shared" si="3"/>
        <v>-2.0635216662923703</v>
      </c>
      <c r="R14" s="48">
        <f t="shared" si="4"/>
        <v>14.454728762149051</v>
      </c>
      <c r="S14" s="30">
        <f t="shared" si="5"/>
        <v>2.8611725722548491</v>
      </c>
      <c r="T14" s="30">
        <f t="shared" si="6"/>
        <v>6.5568229383387484</v>
      </c>
      <c r="U14" s="31">
        <f t="shared" si="7"/>
        <v>15.022342217593648</v>
      </c>
      <c r="V14" s="49">
        <f t="shared" si="8"/>
        <v>10.193690855230784</v>
      </c>
    </row>
    <row r="15" spans="2:22" ht="12.75" customHeight="1" thickBot="1" x14ac:dyDescent="0.3">
      <c r="B15" s="32" t="s">
        <v>8</v>
      </c>
      <c r="C15" s="33">
        <v>505.60660999999999</v>
      </c>
      <c r="D15" s="33">
        <v>557.90868999999998</v>
      </c>
      <c r="E15" s="33">
        <v>638.94139000000007</v>
      </c>
      <c r="F15" s="33">
        <v>668.22050000000002</v>
      </c>
      <c r="G15" s="33">
        <v>704.29476</v>
      </c>
      <c r="H15" s="33">
        <v>718.52098000000001</v>
      </c>
      <c r="I15" s="33">
        <v>690.20470999999998</v>
      </c>
      <c r="J15" s="84">
        <v>898.03165999999999</v>
      </c>
      <c r="K15" s="72">
        <v>868.70600000000002</v>
      </c>
      <c r="M15" s="32" t="s">
        <v>8</v>
      </c>
      <c r="N15" s="34"/>
      <c r="O15" s="34">
        <f t="shared" si="1"/>
        <v>10.344421723442261</v>
      </c>
      <c r="P15" s="34">
        <f t="shared" si="2"/>
        <v>14.524365985408849</v>
      </c>
      <c r="Q15" s="34">
        <f t="shared" si="3"/>
        <v>4.5824406523421413</v>
      </c>
      <c r="R15" s="50">
        <f t="shared" si="4"/>
        <v>5.3985563148691158</v>
      </c>
      <c r="S15" s="34">
        <f t="shared" si="5"/>
        <v>2.0199241578909395</v>
      </c>
      <c r="T15" s="34">
        <f t="shared" si="6"/>
        <v>-3.9409106745915801</v>
      </c>
      <c r="U15" s="35">
        <f t="shared" si="7"/>
        <v>30.110914485066324</v>
      </c>
      <c r="V15" s="51">
        <f t="shared" si="8"/>
        <v>-3.2655485665171282</v>
      </c>
    </row>
    <row r="16" spans="2:22" ht="12.75" customHeight="1" thickBot="1" x14ac:dyDescent="0.3">
      <c r="B16" s="36" t="s">
        <v>12</v>
      </c>
      <c r="C16" s="37">
        <v>2248.5673400000001</v>
      </c>
      <c r="D16" s="38">
        <v>2675.3732900000005</v>
      </c>
      <c r="E16" s="44">
        <v>2886.9814299999998</v>
      </c>
      <c r="F16" s="44">
        <v>2892.0169700000001</v>
      </c>
      <c r="G16" s="44">
        <v>3069.8405199999997</v>
      </c>
      <c r="H16" s="44">
        <v>3235.97606</v>
      </c>
      <c r="I16" s="44">
        <v>3026.3054699999993</v>
      </c>
      <c r="J16" s="85">
        <v>3586.9770600000006</v>
      </c>
      <c r="K16" s="76">
        <v>4013.241</v>
      </c>
      <c r="M16" s="39" t="s">
        <v>12</v>
      </c>
      <c r="N16" s="41"/>
      <c r="O16" s="43">
        <f t="shared" si="1"/>
        <v>18.981239405531895</v>
      </c>
      <c r="P16" s="43">
        <f t="shared" si="2"/>
        <v>7.9094809233144181</v>
      </c>
      <c r="Q16" s="43">
        <f t="shared" si="3"/>
        <v>0.17442232040960204</v>
      </c>
      <c r="R16" s="53">
        <f t="shared" si="4"/>
        <v>6.1487727023952967</v>
      </c>
      <c r="S16" s="40">
        <f t="shared" si="5"/>
        <v>5.4118622422770102</v>
      </c>
      <c r="T16" s="40">
        <f t="shared" si="6"/>
        <v>-6.4793615932993225</v>
      </c>
      <c r="U16" s="41">
        <f t="shared" si="7"/>
        <v>18.526602669756315</v>
      </c>
      <c r="V16" s="68">
        <f t="shared" si="8"/>
        <v>11.883653919994662</v>
      </c>
    </row>
    <row r="17" spans="2:22" ht="15" x14ac:dyDescent="0.25">
      <c r="B17" s="3" t="s">
        <v>22</v>
      </c>
      <c r="C17" s="3"/>
      <c r="D17" s="3"/>
      <c r="E17" s="52"/>
      <c r="F17" s="52"/>
      <c r="G17" s="52"/>
      <c r="H17" s="52"/>
      <c r="I17" s="52"/>
      <c r="J17" s="52"/>
      <c r="K17" s="52"/>
      <c r="M17" s="99" t="s">
        <v>25</v>
      </c>
      <c r="N17" s="99"/>
      <c r="O17" s="99"/>
      <c r="P17" s="99"/>
      <c r="Q17" s="99"/>
      <c r="R17" s="54"/>
      <c r="S17" s="54"/>
      <c r="T17" s="54"/>
    </row>
    <row r="18" spans="2:22" s="5" customFormat="1" ht="15" x14ac:dyDescent="0.25">
      <c r="B18" s="100" t="s">
        <v>41</v>
      </c>
      <c r="C18" s="100"/>
      <c r="D18" s="100"/>
      <c r="E18" s="100"/>
      <c r="F18" s="100"/>
      <c r="G18" s="100"/>
      <c r="H18" s="100"/>
      <c r="I18" s="100"/>
      <c r="J18" s="100"/>
      <c r="K18" s="100"/>
      <c r="M18" s="91" t="s">
        <v>49</v>
      </c>
      <c r="N18" s="92"/>
      <c r="O18" s="92"/>
      <c r="P18" s="92"/>
      <c r="Q18" s="92"/>
      <c r="R18" s="93"/>
      <c r="S18" s="93"/>
      <c r="T18" s="93"/>
    </row>
    <row r="19" spans="2:22" ht="15" x14ac:dyDescent="0.25">
      <c r="B19" s="99" t="s">
        <v>26</v>
      </c>
      <c r="C19" s="99"/>
      <c r="D19" s="99"/>
      <c r="E19" s="99"/>
      <c r="F19" s="99"/>
      <c r="G19" s="99"/>
      <c r="H19" s="99"/>
      <c r="I19" s="99"/>
      <c r="J19" s="99"/>
      <c r="K19" s="99"/>
      <c r="M19" s="3"/>
      <c r="N19" s="55"/>
      <c r="O19" s="55"/>
      <c r="P19" s="55"/>
      <c r="Q19" s="55"/>
      <c r="R19" s="3"/>
      <c r="S19" s="3"/>
      <c r="T19" s="3"/>
    </row>
    <row r="20" spans="2:22" ht="12.75" customHeight="1" x14ac:dyDescent="0.25">
      <c r="N20" s="3"/>
      <c r="O20" s="3"/>
      <c r="P20" s="3"/>
      <c r="Q20" s="3"/>
    </row>
    <row r="21" spans="2:22" ht="12.75" customHeight="1" thickBot="1" x14ac:dyDescent="0.3">
      <c r="B21" s="2" t="s">
        <v>31</v>
      </c>
      <c r="M21" s="9" t="s">
        <v>32</v>
      </c>
    </row>
    <row r="22" spans="2:22" ht="12.75" customHeight="1" thickBot="1" x14ac:dyDescent="0.3">
      <c r="B22" s="1"/>
      <c r="C22" s="20">
        <v>2014</v>
      </c>
      <c r="D22" s="21">
        <v>2015</v>
      </c>
      <c r="E22" s="21">
        <v>2016</v>
      </c>
      <c r="F22" s="22">
        <v>2017</v>
      </c>
      <c r="G22" s="22">
        <v>2018</v>
      </c>
      <c r="H22" s="22">
        <v>2019</v>
      </c>
      <c r="I22" s="22">
        <v>2020</v>
      </c>
      <c r="J22" s="81">
        <v>2021</v>
      </c>
      <c r="K22" s="42">
        <v>2022</v>
      </c>
      <c r="M22" s="11"/>
      <c r="N22" s="20">
        <v>2014</v>
      </c>
      <c r="O22" s="21">
        <v>2015</v>
      </c>
      <c r="P22" s="21">
        <v>2016</v>
      </c>
      <c r="Q22" s="22">
        <v>2017</v>
      </c>
      <c r="R22" s="22">
        <v>2018</v>
      </c>
      <c r="S22" s="22">
        <v>2019</v>
      </c>
      <c r="T22" s="22">
        <v>2020</v>
      </c>
      <c r="U22" s="81">
        <v>2021</v>
      </c>
      <c r="V22" s="42">
        <v>2022</v>
      </c>
    </row>
    <row r="23" spans="2:22" ht="12.75" customHeight="1" x14ac:dyDescent="0.25">
      <c r="B23" s="23" t="s">
        <v>7</v>
      </c>
      <c r="C23" s="56">
        <v>100.50150451354062</v>
      </c>
      <c r="D23" s="56">
        <v>100.30090270812437</v>
      </c>
      <c r="E23" s="56">
        <v>100</v>
      </c>
      <c r="F23" s="56">
        <v>99.799398194583745</v>
      </c>
      <c r="G23" s="57">
        <v>99.09729187562688</v>
      </c>
      <c r="H23" s="56">
        <v>99.197592778335007</v>
      </c>
      <c r="I23" s="56">
        <v>100</v>
      </c>
      <c r="J23" s="86">
        <v>103.10932798395186</v>
      </c>
      <c r="K23" s="58">
        <v>108.62587763289869</v>
      </c>
      <c r="M23" s="25" t="s">
        <v>7</v>
      </c>
      <c r="N23" s="26"/>
      <c r="O23" s="26">
        <f>100*(D23-C23)/C23</f>
        <v>-0.19960079840320011</v>
      </c>
      <c r="P23" s="26">
        <f t="shared" ref="P23:P35" si="9">100*(E23-D23)/D23</f>
        <v>-0.2999999999999956</v>
      </c>
      <c r="Q23" s="26">
        <f t="shared" ref="Q23:Q35" si="10">100*(F23-E23)/E23</f>
        <v>-0.20060180541625527</v>
      </c>
      <c r="R23" s="46">
        <f t="shared" ref="R23:R35" si="11">100*(G23-F23)/F23</f>
        <v>-0.70351758793969299</v>
      </c>
      <c r="S23" s="26">
        <f t="shared" ref="S23:S35" si="12">100*(H23-G23)/G23</f>
        <v>0.10121457489878873</v>
      </c>
      <c r="T23" s="26">
        <f t="shared" ref="T23:T35" si="13">100*(I23-H23)/H23</f>
        <v>0.80889787664307145</v>
      </c>
      <c r="U23" s="27">
        <f t="shared" ref="U23:U35" si="14">100*(J23-I23)/I23</f>
        <v>3.1093279839518573</v>
      </c>
      <c r="V23" s="47">
        <f t="shared" ref="V23:V35" si="15">100*(K23-J23)/J23</f>
        <v>5.3501945525291781</v>
      </c>
    </row>
    <row r="24" spans="2:22" ht="12.75" customHeight="1" x14ac:dyDescent="0.25">
      <c r="B24" s="28" t="s">
        <v>1</v>
      </c>
      <c r="C24" s="59">
        <v>104.55958549222798</v>
      </c>
      <c r="D24" s="59">
        <v>103.62694300518135</v>
      </c>
      <c r="E24" s="59">
        <v>103.83419689119171</v>
      </c>
      <c r="F24" s="59">
        <v>103.41968911917098</v>
      </c>
      <c r="G24" s="60">
        <v>101.139896373057</v>
      </c>
      <c r="H24" s="59">
        <v>100.20725388601036</v>
      </c>
      <c r="I24" s="59">
        <v>100</v>
      </c>
      <c r="J24" s="87">
        <v>99.689119170984455</v>
      </c>
      <c r="K24" s="61">
        <v>99.379204810867421</v>
      </c>
      <c r="M24" s="28" t="s">
        <v>1</v>
      </c>
      <c r="N24" s="30"/>
      <c r="O24" s="30">
        <f t="shared" ref="O24:O35" si="16">100*(D24-C24)/C24</f>
        <v>-0.8919722497522331</v>
      </c>
      <c r="P24" s="30">
        <f t="shared" si="9"/>
        <v>0.2000000000000007</v>
      </c>
      <c r="Q24" s="30">
        <f t="shared" si="10"/>
        <v>-0.39920159680638867</v>
      </c>
      <c r="R24" s="48">
        <f t="shared" si="11"/>
        <v>-2.2044088176352648</v>
      </c>
      <c r="S24" s="30">
        <f t="shared" si="12"/>
        <v>-0.9221311475409868</v>
      </c>
      <c r="T24" s="30">
        <f t="shared" si="13"/>
        <v>-0.20682523267838748</v>
      </c>
      <c r="U24" s="31">
        <f t="shared" si="14"/>
        <v>-0.31088082901554515</v>
      </c>
      <c r="V24" s="49">
        <f t="shared" si="15"/>
        <v>-0.31088082901552788</v>
      </c>
    </row>
    <row r="25" spans="2:22" ht="12.75" customHeight="1" x14ac:dyDescent="0.25">
      <c r="B25" s="28" t="s">
        <v>0</v>
      </c>
      <c r="C25" s="59">
        <v>104.55958549222798</v>
      </c>
      <c r="D25" s="59">
        <v>103.62694300518135</v>
      </c>
      <c r="E25" s="59">
        <v>103.83419689119171</v>
      </c>
      <c r="F25" s="59">
        <v>103.41968911917098</v>
      </c>
      <c r="G25" s="60">
        <v>101.139896373057</v>
      </c>
      <c r="H25" s="59">
        <v>100.20725388601036</v>
      </c>
      <c r="I25" s="59">
        <v>100</v>
      </c>
      <c r="J25" s="87">
        <v>99.689119170984455</v>
      </c>
      <c r="K25" s="61">
        <v>99.379204810867421</v>
      </c>
      <c r="M25" s="28" t="s">
        <v>0</v>
      </c>
      <c r="N25" s="30"/>
      <c r="O25" s="30">
        <f t="shared" si="16"/>
        <v>-0.8919722497522331</v>
      </c>
      <c r="P25" s="30">
        <f t="shared" si="9"/>
        <v>0.2000000000000007</v>
      </c>
      <c r="Q25" s="30">
        <f t="shared" si="10"/>
        <v>-0.39920159680638867</v>
      </c>
      <c r="R25" s="48">
        <f t="shared" si="11"/>
        <v>-2.2044088176352648</v>
      </c>
      <c r="S25" s="30">
        <f t="shared" si="12"/>
        <v>-0.9221311475409868</v>
      </c>
      <c r="T25" s="30">
        <f t="shared" si="13"/>
        <v>-0.20682523267838748</v>
      </c>
      <c r="U25" s="31">
        <f t="shared" si="14"/>
        <v>-0.31088082901554515</v>
      </c>
      <c r="V25" s="49">
        <f t="shared" si="15"/>
        <v>-0.31088082901552788</v>
      </c>
    </row>
    <row r="26" spans="2:22" ht="12.75" customHeight="1" x14ac:dyDescent="0.25">
      <c r="B26" s="28" t="s">
        <v>2</v>
      </c>
      <c r="C26" s="59">
        <v>106.478578892372</v>
      </c>
      <c r="D26" s="59">
        <v>104.4932079414838</v>
      </c>
      <c r="E26" s="59">
        <v>104.38871473354232</v>
      </c>
      <c r="F26" s="59">
        <v>105.1201671891327</v>
      </c>
      <c r="G26" s="60">
        <v>102.82131661442006</v>
      </c>
      <c r="H26" s="59">
        <v>104.59770114942529</v>
      </c>
      <c r="I26" s="59">
        <v>100</v>
      </c>
      <c r="J26" s="87">
        <v>101.14942528735632</v>
      </c>
      <c r="K26" s="61">
        <v>102.31206235962478</v>
      </c>
      <c r="M26" s="28" t="s">
        <v>2</v>
      </c>
      <c r="N26" s="30"/>
      <c r="O26" s="30">
        <f t="shared" si="16"/>
        <v>-1.8645731108930361</v>
      </c>
      <c r="P26" s="30">
        <f t="shared" si="9"/>
        <v>-0.10000000000000378</v>
      </c>
      <c r="Q26" s="30">
        <f t="shared" si="10"/>
        <v>0.70070070070070001</v>
      </c>
      <c r="R26" s="48">
        <f t="shared" si="11"/>
        <v>-2.1868787276341966</v>
      </c>
      <c r="S26" s="30">
        <f t="shared" si="12"/>
        <v>1.7276422764227743</v>
      </c>
      <c r="T26" s="30">
        <f t="shared" si="13"/>
        <v>-4.3956043956043986</v>
      </c>
      <c r="U26" s="31">
        <f t="shared" si="14"/>
        <v>1.1494252873563227</v>
      </c>
      <c r="V26" s="49">
        <f t="shared" si="15"/>
        <v>1.1494252873563111</v>
      </c>
    </row>
    <row r="27" spans="2:22" ht="12.75" customHeight="1" x14ac:dyDescent="0.25">
      <c r="B27" s="28" t="s">
        <v>3</v>
      </c>
      <c r="C27" s="59">
        <v>106.478578892372</v>
      </c>
      <c r="D27" s="59">
        <v>104.4932079414838</v>
      </c>
      <c r="E27" s="59">
        <v>104.38871473354232</v>
      </c>
      <c r="F27" s="59">
        <v>105.1201671891327</v>
      </c>
      <c r="G27" s="60">
        <v>102.82131661442006</v>
      </c>
      <c r="H27" s="59">
        <v>104.59770114942529</v>
      </c>
      <c r="I27" s="59">
        <v>100</v>
      </c>
      <c r="J27" s="87">
        <v>101.14942528735632</v>
      </c>
      <c r="K27" s="61">
        <v>102.31206235962478</v>
      </c>
      <c r="M27" s="28" t="s">
        <v>3</v>
      </c>
      <c r="N27" s="30"/>
      <c r="O27" s="30">
        <f t="shared" si="16"/>
        <v>-1.8645731108930361</v>
      </c>
      <c r="P27" s="30">
        <f t="shared" si="9"/>
        <v>-0.10000000000000378</v>
      </c>
      <c r="Q27" s="30">
        <f t="shared" si="10"/>
        <v>0.70070070070070001</v>
      </c>
      <c r="R27" s="48">
        <f t="shared" si="11"/>
        <v>-2.1868787276341966</v>
      </c>
      <c r="S27" s="30">
        <f t="shared" si="12"/>
        <v>1.7276422764227743</v>
      </c>
      <c r="T27" s="30">
        <f t="shared" si="13"/>
        <v>-4.3956043956043986</v>
      </c>
      <c r="U27" s="31">
        <f t="shared" si="14"/>
        <v>1.1494252873563227</v>
      </c>
      <c r="V27" s="49">
        <f t="shared" si="15"/>
        <v>1.1494252873563111</v>
      </c>
    </row>
    <row r="28" spans="2:22" ht="12.75" customHeight="1" x14ac:dyDescent="0.25">
      <c r="B28" s="28" t="s">
        <v>10</v>
      </c>
      <c r="C28" s="59">
        <v>90.26387625113739</v>
      </c>
      <c r="D28" s="59">
        <v>90.99181073703366</v>
      </c>
      <c r="E28" s="59">
        <v>93.994540491355778</v>
      </c>
      <c r="F28" s="59">
        <v>95.723384895359416</v>
      </c>
      <c r="G28" s="60">
        <v>98.635122838944497</v>
      </c>
      <c r="H28" s="59">
        <v>99.909008189262963</v>
      </c>
      <c r="I28" s="59">
        <v>100</v>
      </c>
      <c r="J28" s="87">
        <v>101.3648771610555</v>
      </c>
      <c r="K28" s="61">
        <v>104.27661510464058</v>
      </c>
      <c r="M28" s="28" t="s">
        <v>10</v>
      </c>
      <c r="N28" s="30"/>
      <c r="O28" s="30">
        <f t="shared" si="16"/>
        <v>0.80645161290322687</v>
      </c>
      <c r="P28" s="30">
        <f t="shared" si="9"/>
        <v>3.3000000000000078</v>
      </c>
      <c r="Q28" s="30">
        <f t="shared" si="10"/>
        <v>1.8393030009680527</v>
      </c>
      <c r="R28" s="48">
        <f t="shared" si="11"/>
        <v>3.041825095057038</v>
      </c>
      <c r="S28" s="30">
        <f t="shared" si="12"/>
        <v>1.2915129151291456</v>
      </c>
      <c r="T28" s="30">
        <f t="shared" si="13"/>
        <v>9.1074681238619337E-2</v>
      </c>
      <c r="U28" s="31">
        <f t="shared" si="14"/>
        <v>1.3648771610555031</v>
      </c>
      <c r="V28" s="49">
        <f t="shared" si="15"/>
        <v>2.8725314183123913</v>
      </c>
    </row>
    <row r="29" spans="2:22" ht="12.75" customHeight="1" x14ac:dyDescent="0.25">
      <c r="B29" s="28" t="s">
        <v>11</v>
      </c>
      <c r="C29" s="59">
        <v>95.119617224880386</v>
      </c>
      <c r="D29" s="59">
        <v>95.693779904306226</v>
      </c>
      <c r="E29" s="59">
        <v>97.320574162679421</v>
      </c>
      <c r="F29" s="59">
        <v>97.990430622009569</v>
      </c>
      <c r="G29" s="60">
        <v>99.330143540669852</v>
      </c>
      <c r="H29" s="59">
        <v>99.808612440191382</v>
      </c>
      <c r="I29" s="59">
        <v>100</v>
      </c>
      <c r="J29" s="87">
        <v>101.05263157894737</v>
      </c>
      <c r="K29" s="61">
        <v>105.16746411483254</v>
      </c>
      <c r="M29" s="28" t="s">
        <v>11</v>
      </c>
      <c r="N29" s="30"/>
      <c r="O29" s="30">
        <f t="shared" si="16"/>
        <v>0.60362173038229594</v>
      </c>
      <c r="P29" s="30">
        <f t="shared" si="9"/>
        <v>1.6999999999999889</v>
      </c>
      <c r="Q29" s="30">
        <f t="shared" si="10"/>
        <v>0.68829891838741897</v>
      </c>
      <c r="R29" s="48">
        <f t="shared" si="11"/>
        <v>1.3671874999999953</v>
      </c>
      <c r="S29" s="30">
        <f t="shared" si="12"/>
        <v>0.4816955684007701</v>
      </c>
      <c r="T29" s="30">
        <f t="shared" si="13"/>
        <v>0.191754554170667</v>
      </c>
      <c r="U29" s="31">
        <f t="shared" si="14"/>
        <v>1.0526315789473699</v>
      </c>
      <c r="V29" s="49">
        <f t="shared" si="15"/>
        <v>4.0719696969696999</v>
      </c>
    </row>
    <row r="30" spans="2:22" ht="12.75" customHeight="1" x14ac:dyDescent="0.25">
      <c r="B30" s="28" t="s">
        <v>9</v>
      </c>
      <c r="C30" s="59">
        <v>90.26387625113739</v>
      </c>
      <c r="D30" s="59">
        <v>90.99181073703366</v>
      </c>
      <c r="E30" s="59">
        <v>93.994540491355778</v>
      </c>
      <c r="F30" s="59">
        <v>95.723384895359416</v>
      </c>
      <c r="G30" s="60">
        <v>98.635122838944497</v>
      </c>
      <c r="H30" s="59">
        <v>99.909008189262963</v>
      </c>
      <c r="I30" s="59">
        <v>100</v>
      </c>
      <c r="J30" s="87">
        <v>101.3648771610555</v>
      </c>
      <c r="K30" s="61">
        <v>104.27661510464058</v>
      </c>
      <c r="M30" s="28" t="s">
        <v>9</v>
      </c>
      <c r="N30" s="30"/>
      <c r="O30" s="30">
        <f t="shared" si="16"/>
        <v>0.80645161290322687</v>
      </c>
      <c r="P30" s="30">
        <f t="shared" si="9"/>
        <v>3.3000000000000078</v>
      </c>
      <c r="Q30" s="30">
        <f t="shared" si="10"/>
        <v>1.8393030009680527</v>
      </c>
      <c r="R30" s="48">
        <f t="shared" si="11"/>
        <v>3.041825095057038</v>
      </c>
      <c r="S30" s="30">
        <f t="shared" si="12"/>
        <v>1.2915129151291456</v>
      </c>
      <c r="T30" s="30">
        <f t="shared" si="13"/>
        <v>9.1074681238619337E-2</v>
      </c>
      <c r="U30" s="31">
        <f t="shared" si="14"/>
        <v>1.3648771610555031</v>
      </c>
      <c r="V30" s="49">
        <f t="shared" si="15"/>
        <v>2.8725314183123913</v>
      </c>
    </row>
    <row r="31" spans="2:22" ht="12.75" customHeight="1" x14ac:dyDescent="0.25">
      <c r="B31" s="28" t="s">
        <v>5</v>
      </c>
      <c r="C31" s="59">
        <v>101.89233205541011</v>
      </c>
      <c r="D31" s="59">
        <v>100.58473055815411</v>
      </c>
      <c r="E31" s="59">
        <v>101.80335974476985</v>
      </c>
      <c r="F31" s="59">
        <v>100.46234136266531</v>
      </c>
      <c r="G31" s="60">
        <v>99.659705907483129</v>
      </c>
      <c r="H31" s="59">
        <v>99.254594372217511</v>
      </c>
      <c r="I31" s="59">
        <v>100</v>
      </c>
      <c r="J31" s="87">
        <v>102.05885127557275</v>
      </c>
      <c r="K31" s="61">
        <v>105.71455181661996</v>
      </c>
      <c r="M31" s="28" t="s">
        <v>5</v>
      </c>
      <c r="N31" s="30"/>
      <c r="O31" s="30">
        <f t="shared" si="16"/>
        <v>-1.2833168805528119</v>
      </c>
      <c r="P31" s="30">
        <f t="shared" si="9"/>
        <v>1.2115449132820215</v>
      </c>
      <c r="Q31" s="30">
        <f t="shared" si="10"/>
        <v>-1.3172633844959438</v>
      </c>
      <c r="R31" s="48">
        <f t="shared" si="11"/>
        <v>-0.79894161762037763</v>
      </c>
      <c r="S31" s="30">
        <f t="shared" si="12"/>
        <v>-0.40649481310098845</v>
      </c>
      <c r="T31" s="30">
        <f t="shared" si="13"/>
        <v>0.75100365126386182</v>
      </c>
      <c r="U31" s="31">
        <f t="shared" si="14"/>
        <v>2.0588512755727493</v>
      </c>
      <c r="V31" s="49">
        <f t="shared" si="15"/>
        <v>3.5819534468169962</v>
      </c>
    </row>
    <row r="32" spans="2:22" ht="12.75" customHeight="1" x14ac:dyDescent="0.25">
      <c r="B32" s="28" t="s">
        <v>4</v>
      </c>
      <c r="C32" s="59">
        <v>101.89233205541011</v>
      </c>
      <c r="D32" s="59">
        <v>100.58473055815411</v>
      </c>
      <c r="E32" s="59">
        <v>101.80335974476985</v>
      </c>
      <c r="F32" s="59">
        <v>100.46234136266531</v>
      </c>
      <c r="G32" s="60">
        <v>99.659705907483129</v>
      </c>
      <c r="H32" s="59">
        <v>99.254594372217511</v>
      </c>
      <c r="I32" s="59">
        <v>100</v>
      </c>
      <c r="J32" s="87">
        <v>102.05885127557275</v>
      </c>
      <c r="K32" s="61">
        <v>105.71455181661996</v>
      </c>
      <c r="M32" s="28" t="s">
        <v>4</v>
      </c>
      <c r="N32" s="30"/>
      <c r="O32" s="30">
        <f t="shared" si="16"/>
        <v>-1.2833168805528119</v>
      </c>
      <c r="P32" s="30">
        <f t="shared" si="9"/>
        <v>1.2115449132820215</v>
      </c>
      <c r="Q32" s="30">
        <f t="shared" si="10"/>
        <v>-1.3172633844959438</v>
      </c>
      <c r="R32" s="48">
        <f t="shared" si="11"/>
        <v>-0.79894161762037763</v>
      </c>
      <c r="S32" s="30">
        <f t="shared" si="12"/>
        <v>-0.40649481310098845</v>
      </c>
      <c r="T32" s="30">
        <f t="shared" si="13"/>
        <v>0.75100365126386182</v>
      </c>
      <c r="U32" s="31">
        <f t="shared" si="14"/>
        <v>2.0588512755727493</v>
      </c>
      <c r="V32" s="49">
        <f t="shared" si="15"/>
        <v>3.5819534468169962</v>
      </c>
    </row>
    <row r="33" spans="2:22" ht="12.75" customHeight="1" x14ac:dyDescent="0.25">
      <c r="B33" s="28" t="s">
        <v>6</v>
      </c>
      <c r="C33" s="59">
        <v>101.89233205541011</v>
      </c>
      <c r="D33" s="59">
        <v>100.58473055815411</v>
      </c>
      <c r="E33" s="59">
        <v>101.80335974476985</v>
      </c>
      <c r="F33" s="59">
        <v>100.46234136266531</v>
      </c>
      <c r="G33" s="60">
        <v>99.659705907483129</v>
      </c>
      <c r="H33" s="59">
        <v>99.254594372217511</v>
      </c>
      <c r="I33" s="59">
        <v>100</v>
      </c>
      <c r="J33" s="87">
        <v>102.05885127557275</v>
      </c>
      <c r="K33" s="61">
        <v>105.71455181661996</v>
      </c>
      <c r="M33" s="28" t="s">
        <v>6</v>
      </c>
      <c r="N33" s="30"/>
      <c r="O33" s="30">
        <f t="shared" si="16"/>
        <v>-1.2833168805528119</v>
      </c>
      <c r="P33" s="30">
        <f t="shared" si="9"/>
        <v>1.2115449132820215</v>
      </c>
      <c r="Q33" s="30">
        <f t="shared" si="10"/>
        <v>-1.3172633844959438</v>
      </c>
      <c r="R33" s="48">
        <f t="shared" si="11"/>
        <v>-0.79894161762037763</v>
      </c>
      <c r="S33" s="30">
        <f t="shared" si="12"/>
        <v>-0.40649481310098845</v>
      </c>
      <c r="T33" s="30">
        <f t="shared" si="13"/>
        <v>0.75100365126386182</v>
      </c>
      <c r="U33" s="31">
        <f t="shared" si="14"/>
        <v>2.0588512755727493</v>
      </c>
      <c r="V33" s="49">
        <f t="shared" si="15"/>
        <v>3.5819534468169962</v>
      </c>
    </row>
    <row r="34" spans="2:22" ht="12.75" customHeight="1" thickBot="1" x14ac:dyDescent="0.3">
      <c r="B34" s="32" t="s">
        <v>8</v>
      </c>
      <c r="C34" s="62">
        <v>101.89233205541011</v>
      </c>
      <c r="D34" s="62">
        <v>100.58473055815411</v>
      </c>
      <c r="E34" s="62">
        <v>101.80335974476985</v>
      </c>
      <c r="F34" s="62">
        <v>100.46234136266531</v>
      </c>
      <c r="G34" s="63">
        <v>99.659705907483129</v>
      </c>
      <c r="H34" s="62">
        <v>99.254594372217511</v>
      </c>
      <c r="I34" s="62">
        <v>100</v>
      </c>
      <c r="J34" s="88">
        <v>102.05885127557275</v>
      </c>
      <c r="K34" s="64">
        <v>105.71455181661996</v>
      </c>
      <c r="M34" s="32" t="s">
        <v>8</v>
      </c>
      <c r="N34" s="34"/>
      <c r="O34" s="34">
        <f t="shared" si="16"/>
        <v>-1.2833168805528119</v>
      </c>
      <c r="P34" s="34">
        <f t="shared" si="9"/>
        <v>1.2115449132820215</v>
      </c>
      <c r="Q34" s="34">
        <f t="shared" si="10"/>
        <v>-1.3172633844959438</v>
      </c>
      <c r="R34" s="50">
        <f t="shared" si="11"/>
        <v>-0.79894161762037763</v>
      </c>
      <c r="S34" s="34">
        <f t="shared" si="12"/>
        <v>-0.40649481310098845</v>
      </c>
      <c r="T34" s="34">
        <f t="shared" si="13"/>
        <v>0.75100365126386182</v>
      </c>
      <c r="U34" s="35">
        <f t="shared" si="14"/>
        <v>2.0588512755727493</v>
      </c>
      <c r="V34" s="51">
        <f t="shared" si="15"/>
        <v>3.5819534468169962</v>
      </c>
    </row>
    <row r="35" spans="2:22" ht="12.75" customHeight="1" thickBot="1" x14ac:dyDescent="0.3">
      <c r="B35" s="36" t="s">
        <v>12</v>
      </c>
      <c r="C35" s="65">
        <v>98.780542461732509</v>
      </c>
      <c r="D35" s="65">
        <v>98.265938236026855</v>
      </c>
      <c r="E35" s="65">
        <v>99.732640557152678</v>
      </c>
      <c r="F35" s="65">
        <v>100.00525928518273</v>
      </c>
      <c r="G35" s="66">
        <v>100.03801445127627</v>
      </c>
      <c r="H35" s="67">
        <v>100.60862971322169</v>
      </c>
      <c r="I35" s="67">
        <v>100</v>
      </c>
      <c r="J35" s="89">
        <v>101.59328353318445</v>
      </c>
      <c r="K35" s="75">
        <v>104.3483766136237</v>
      </c>
      <c r="M35" s="39" t="s">
        <v>12</v>
      </c>
      <c r="N35" s="41"/>
      <c r="O35" s="43">
        <f t="shared" si="16"/>
        <v>-0.52095707604056818</v>
      </c>
      <c r="P35" s="43">
        <f t="shared" si="9"/>
        <v>1.4925846610276308</v>
      </c>
      <c r="Q35" s="43">
        <f t="shared" si="10"/>
        <v>0.27334955387431764</v>
      </c>
      <c r="R35" s="53">
        <f t="shared" si="11"/>
        <v>3.2753443496536368E-2</v>
      </c>
      <c r="S35" s="40">
        <f t="shared" si="12"/>
        <v>0.57039842811288455</v>
      </c>
      <c r="T35" s="40">
        <f t="shared" si="13"/>
        <v>-0.60494782103339206</v>
      </c>
      <c r="U35" s="41">
        <f t="shared" si="14"/>
        <v>1.5932835331844473</v>
      </c>
      <c r="V35" s="68">
        <f t="shared" si="15"/>
        <v>2.7118850623026947</v>
      </c>
    </row>
    <row r="36" spans="2:22" ht="12.75" customHeight="1" x14ac:dyDescent="0.25">
      <c r="B36" s="99" t="s">
        <v>50</v>
      </c>
      <c r="C36" s="99"/>
      <c r="D36" s="99"/>
      <c r="E36" s="99"/>
      <c r="F36" s="99"/>
      <c r="G36" s="99"/>
      <c r="H36" s="99"/>
      <c r="I36" s="74"/>
      <c r="J36" s="74"/>
      <c r="K36" s="77"/>
      <c r="M36" s="99" t="s">
        <v>25</v>
      </c>
      <c r="N36" s="99"/>
      <c r="O36" s="99"/>
      <c r="P36" s="99"/>
      <c r="Q36" s="99"/>
    </row>
    <row r="37" spans="2:22" ht="12.75" customHeight="1" x14ac:dyDescent="0.25">
      <c r="B37" s="69"/>
    </row>
    <row r="38" spans="2:22" ht="12.75" customHeight="1" thickBot="1" x14ac:dyDescent="0.3">
      <c r="B38" s="9" t="s">
        <v>47</v>
      </c>
      <c r="C38" s="9"/>
      <c r="D38" s="9"/>
      <c r="E38" s="11"/>
      <c r="F38" s="11"/>
      <c r="G38" s="11"/>
      <c r="H38" s="11"/>
      <c r="I38" s="11"/>
      <c r="J38" s="11"/>
      <c r="K38" s="11"/>
      <c r="M38" s="9" t="s">
        <v>46</v>
      </c>
      <c r="N38" s="11"/>
      <c r="O38" s="11"/>
      <c r="P38" s="11"/>
      <c r="Q38" s="11"/>
    </row>
    <row r="39" spans="2:22" ht="12.75" customHeight="1" thickBot="1" x14ac:dyDescent="0.3">
      <c r="B39" s="1"/>
      <c r="C39" s="20">
        <v>2014</v>
      </c>
      <c r="D39" s="21">
        <v>2015</v>
      </c>
      <c r="E39" s="21">
        <v>2016</v>
      </c>
      <c r="F39" s="22">
        <v>2017</v>
      </c>
      <c r="G39" s="22">
        <v>2018</v>
      </c>
      <c r="H39" s="22">
        <v>2019</v>
      </c>
      <c r="I39" s="22">
        <v>2020</v>
      </c>
      <c r="J39" s="81">
        <v>2021</v>
      </c>
      <c r="K39" s="42">
        <v>2022</v>
      </c>
      <c r="M39" s="11"/>
      <c r="N39" s="20">
        <v>2014</v>
      </c>
      <c r="O39" s="21">
        <v>2015</v>
      </c>
      <c r="P39" s="21">
        <v>2016</v>
      </c>
      <c r="Q39" s="22">
        <v>2017</v>
      </c>
      <c r="R39" s="22">
        <v>2018</v>
      </c>
      <c r="S39" s="22">
        <v>2019</v>
      </c>
      <c r="T39" s="22">
        <v>2020</v>
      </c>
      <c r="U39" s="81">
        <v>2021</v>
      </c>
      <c r="V39" s="42">
        <v>2022</v>
      </c>
    </row>
    <row r="40" spans="2:22" ht="12.75" customHeight="1" x14ac:dyDescent="0.25">
      <c r="B40" s="23" t="s">
        <v>7</v>
      </c>
      <c r="C40" s="24">
        <v>254.53584126746506</v>
      </c>
      <c r="D40" s="24">
        <v>264.91535253000001</v>
      </c>
      <c r="E40" s="24">
        <v>244.52658</v>
      </c>
      <c r="F40" s="24">
        <v>249.91019436180909</v>
      </c>
      <c r="G40" s="24">
        <v>273.82255848178136</v>
      </c>
      <c r="H40" s="24">
        <v>246.64121693629929</v>
      </c>
      <c r="I40" s="24">
        <v>273.45979999999997</v>
      </c>
      <c r="J40" s="82">
        <v>306.68855687743189</v>
      </c>
      <c r="K40" s="70">
        <v>293.44941274238226</v>
      </c>
      <c r="M40" s="25" t="s">
        <v>7</v>
      </c>
      <c r="N40" s="26"/>
      <c r="O40" s="26">
        <f>100*(D40-C40)/C40</f>
        <v>4.0778191436027296</v>
      </c>
      <c r="P40" s="26">
        <f t="shared" ref="P40:P52" si="17">100*(E40-D40)/D40</f>
        <v>-7.6963348236645173</v>
      </c>
      <c r="Q40" s="26">
        <f t="shared" ref="Q40:Q52" si="18">100*(F40-E40)/E40</f>
        <v>2.2016479197513394</v>
      </c>
      <c r="R40" s="46">
        <f t="shared" ref="R40:R52" si="19">100*(G40-F40)/F40</f>
        <v>9.5683828268938029</v>
      </c>
      <c r="S40" s="26">
        <f t="shared" ref="S40:S52" si="20">100*(H40-G40)/G40</f>
        <v>-9.9266260954502634</v>
      </c>
      <c r="T40" s="26">
        <f t="shared" ref="T40:T52" si="21">100*(I40-H40)/H40</f>
        <v>10.873520410267517</v>
      </c>
      <c r="U40" s="27">
        <f t="shared" ref="U40:U52" si="22">100*(J40-I40)/I40</f>
        <v>12.151240100896704</v>
      </c>
      <c r="V40" s="47">
        <f t="shared" ref="V40:V52" si="23">100*(K40-J40)/J40</f>
        <v>-4.3168040796320462</v>
      </c>
    </row>
    <row r="41" spans="2:22" ht="12.75" customHeight="1" x14ac:dyDescent="0.25">
      <c r="B41" s="28" t="s">
        <v>1</v>
      </c>
      <c r="C41" s="29">
        <v>36.899008176412288</v>
      </c>
      <c r="D41" s="29">
        <v>48.613119849999997</v>
      </c>
      <c r="E41" s="29">
        <v>54.903578692614779</v>
      </c>
      <c r="F41" s="29">
        <v>45.741773547094184</v>
      </c>
      <c r="G41" s="29">
        <v>54.61138678278688</v>
      </c>
      <c r="H41" s="29">
        <v>55.79400475698035</v>
      </c>
      <c r="I41" s="29">
        <v>50.783749999999998</v>
      </c>
      <c r="J41" s="83">
        <v>72.787662889812893</v>
      </c>
      <c r="K41" s="71">
        <v>108.00649915067794</v>
      </c>
      <c r="M41" s="28" t="s">
        <v>1</v>
      </c>
      <c r="N41" s="30"/>
      <c r="O41" s="30">
        <f t="shared" ref="O41:O52" si="24">100*(D41-C41)/C41</f>
        <v>31.746413392964751</v>
      </c>
      <c r="P41" s="30">
        <f t="shared" si="17"/>
        <v>12.939837768126258</v>
      </c>
      <c r="Q41" s="30">
        <f t="shared" si="18"/>
        <v>-16.687081905560689</v>
      </c>
      <c r="R41" s="48">
        <f t="shared" si="19"/>
        <v>19.390619444523381</v>
      </c>
      <c r="S41" s="30">
        <f t="shared" si="20"/>
        <v>2.1655153693445892</v>
      </c>
      <c r="T41" s="30">
        <f t="shared" si="21"/>
        <v>-8.9799159942063884</v>
      </c>
      <c r="U41" s="31">
        <f t="shared" si="22"/>
        <v>43.328649203363078</v>
      </c>
      <c r="V41" s="49">
        <f t="shared" si="23"/>
        <v>48.385722061415649</v>
      </c>
    </row>
    <row r="42" spans="2:22" ht="12.75" customHeight="1" x14ac:dyDescent="0.25">
      <c r="B42" s="28" t="s">
        <v>0</v>
      </c>
      <c r="C42" s="29">
        <v>113.48230718533202</v>
      </c>
      <c r="D42" s="29">
        <v>122.3771698</v>
      </c>
      <c r="E42" s="29">
        <v>138.34327639720559</v>
      </c>
      <c r="F42" s="29">
        <v>158.97625626252503</v>
      </c>
      <c r="G42" s="29">
        <v>179.85095548155738</v>
      </c>
      <c r="H42" s="29">
        <v>176.30105920372284</v>
      </c>
      <c r="I42" s="29">
        <v>114.02434</v>
      </c>
      <c r="J42" s="83">
        <v>158.46775587318083</v>
      </c>
      <c r="K42" s="71">
        <v>194.19052543968081</v>
      </c>
      <c r="M42" s="28" t="s">
        <v>0</v>
      </c>
      <c r="N42" s="30"/>
      <c r="O42" s="30">
        <f t="shared" si="24"/>
        <v>7.8381051947961087</v>
      </c>
      <c r="P42" s="30">
        <f t="shared" si="17"/>
        <v>13.046638211439975</v>
      </c>
      <c r="Q42" s="30">
        <f t="shared" si="18"/>
        <v>14.914335125386843</v>
      </c>
      <c r="R42" s="48">
        <f t="shared" si="19"/>
        <v>13.130702477079954</v>
      </c>
      <c r="S42" s="30">
        <f t="shared" si="20"/>
        <v>-1.9737989538779819</v>
      </c>
      <c r="T42" s="30">
        <f t="shared" si="21"/>
        <v>-35.324075467839158</v>
      </c>
      <c r="U42" s="31">
        <f t="shared" si="22"/>
        <v>38.977130561054629</v>
      </c>
      <c r="V42" s="49">
        <f t="shared" si="23"/>
        <v>22.542610873525799</v>
      </c>
    </row>
    <row r="43" spans="2:22" ht="12.75" customHeight="1" x14ac:dyDescent="0.25">
      <c r="B43" s="28" t="s">
        <v>2</v>
      </c>
      <c r="C43" s="29">
        <v>44.879083189401371</v>
      </c>
      <c r="D43" s="29">
        <v>51.949835849999999</v>
      </c>
      <c r="E43" s="29">
        <v>48.559856426426428</v>
      </c>
      <c r="F43" s="29">
        <v>55.52198170974156</v>
      </c>
      <c r="G43" s="29">
        <v>61.417147804878056</v>
      </c>
      <c r="H43" s="29">
        <v>66.024366923076926</v>
      </c>
      <c r="I43" s="29">
        <v>48.222639999999998</v>
      </c>
      <c r="J43" s="83">
        <v>48.20698670454545</v>
      </c>
      <c r="K43" s="71">
        <v>88.488099948347127</v>
      </c>
      <c r="M43" s="28" t="s">
        <v>2</v>
      </c>
      <c r="N43" s="30"/>
      <c r="O43" s="30">
        <f t="shared" si="24"/>
        <v>15.755118327079497</v>
      </c>
      <c r="P43" s="30">
        <f t="shared" si="17"/>
        <v>-6.5254863044453133</v>
      </c>
      <c r="Q43" s="30">
        <f t="shared" si="18"/>
        <v>14.33720318729427</v>
      </c>
      <c r="R43" s="48">
        <f t="shared" si="19"/>
        <v>10.617715567061909</v>
      </c>
      <c r="S43" s="30">
        <f t="shared" si="20"/>
        <v>7.5015191731729063</v>
      </c>
      <c r="T43" s="30">
        <f t="shared" si="21"/>
        <v>-26.962359129951526</v>
      </c>
      <c r="U43" s="31">
        <f t="shared" si="22"/>
        <v>-3.2460469718265737E-2</v>
      </c>
      <c r="V43" s="49">
        <f t="shared" si="23"/>
        <v>83.558662338053921</v>
      </c>
    </row>
    <row r="44" spans="2:22" ht="12.75" customHeight="1" x14ac:dyDescent="0.25">
      <c r="B44" s="28" t="s">
        <v>3</v>
      </c>
      <c r="C44" s="29">
        <v>313.02648238469084</v>
      </c>
      <c r="D44" s="29">
        <v>401.19500421000004</v>
      </c>
      <c r="E44" s="29">
        <v>462.99847759759763</v>
      </c>
      <c r="F44" s="29">
        <v>458.79221170974154</v>
      </c>
      <c r="G44" s="29">
        <v>498.50219475609754</v>
      </c>
      <c r="H44" s="29">
        <v>517.81950659340657</v>
      </c>
      <c r="I44" s="29">
        <v>564.09642000000008</v>
      </c>
      <c r="J44" s="83">
        <v>635.70976125000004</v>
      </c>
      <c r="K44" s="71">
        <v>658.42676265495879</v>
      </c>
      <c r="M44" s="28" t="s">
        <v>3</v>
      </c>
      <c r="N44" s="30"/>
      <c r="O44" s="30">
        <f t="shared" si="24"/>
        <v>28.166473696930012</v>
      </c>
      <c r="P44" s="30">
        <f t="shared" si="17"/>
        <v>15.40484620672081</v>
      </c>
      <c r="Q44" s="30">
        <f t="shared" si="18"/>
        <v>-0.9084837405257844</v>
      </c>
      <c r="R44" s="48">
        <f t="shared" si="19"/>
        <v>8.6553306775571048</v>
      </c>
      <c r="S44" s="30">
        <f t="shared" si="20"/>
        <v>3.8750705695007879</v>
      </c>
      <c r="T44" s="30">
        <f t="shared" si="21"/>
        <v>8.9368810593939774</v>
      </c>
      <c r="U44" s="31">
        <f t="shared" si="22"/>
        <v>12.695230586643317</v>
      </c>
      <c r="V44" s="49">
        <f t="shared" si="23"/>
        <v>3.5734863281460663</v>
      </c>
    </row>
    <row r="45" spans="2:22" ht="12.75" customHeight="1" x14ac:dyDescent="0.25">
      <c r="B45" s="28" t="s">
        <v>10</v>
      </c>
      <c r="C45" s="29">
        <v>354.32575387096773</v>
      </c>
      <c r="D45" s="29">
        <v>487.00702448999999</v>
      </c>
      <c r="E45" s="29">
        <v>516.14803100677636</v>
      </c>
      <c r="F45" s="29">
        <v>396.36821286121676</v>
      </c>
      <c r="G45" s="29">
        <v>344.55949383763834</v>
      </c>
      <c r="H45" s="29">
        <v>399.25973366120218</v>
      </c>
      <c r="I45" s="29">
        <v>396.21857000000006</v>
      </c>
      <c r="J45" s="83">
        <v>414.7701469928187</v>
      </c>
      <c r="K45" s="71">
        <v>460.49154886561956</v>
      </c>
      <c r="M45" s="28" t="s">
        <v>10</v>
      </c>
      <c r="N45" s="30"/>
      <c r="O45" s="30">
        <f t="shared" si="24"/>
        <v>37.446126670021805</v>
      </c>
      <c r="P45" s="30">
        <f t="shared" si="17"/>
        <v>5.9836932634171358</v>
      </c>
      <c r="Q45" s="30">
        <f t="shared" si="18"/>
        <v>-23.206485533214607</v>
      </c>
      <c r="R45" s="48">
        <f t="shared" si="19"/>
        <v>-13.070856174261021</v>
      </c>
      <c r="S45" s="30">
        <f t="shared" si="20"/>
        <v>15.875412171733517</v>
      </c>
      <c r="T45" s="30">
        <f t="shared" si="21"/>
        <v>-0.76170056852834167</v>
      </c>
      <c r="U45" s="31">
        <f t="shared" si="22"/>
        <v>4.6821573741025402</v>
      </c>
      <c r="V45" s="49">
        <f t="shared" si="23"/>
        <v>11.023310670811728</v>
      </c>
    </row>
    <row r="46" spans="2:22" ht="12.75" customHeight="1" x14ac:dyDescent="0.25">
      <c r="B46" s="28" t="s">
        <v>11</v>
      </c>
      <c r="C46" s="29">
        <v>7.6158527665995974</v>
      </c>
      <c r="D46" s="29">
        <v>17.935951549999999</v>
      </c>
      <c r="E46" s="29">
        <v>14.699923549655852</v>
      </c>
      <c r="F46" s="29">
        <v>5.1212245605468754</v>
      </c>
      <c r="G46" s="29">
        <v>18.84497427745665</v>
      </c>
      <c r="H46" s="29">
        <v>18.520756423777566</v>
      </c>
      <c r="I46" s="29">
        <v>14.65907</v>
      </c>
      <c r="J46" s="83">
        <v>10.575152604166666</v>
      </c>
      <c r="K46" s="71">
        <v>27.929740673339399</v>
      </c>
      <c r="M46" s="28" t="s">
        <v>11</v>
      </c>
      <c r="N46" s="30"/>
      <c r="O46" s="30">
        <f t="shared" si="24"/>
        <v>135.50811839037459</v>
      </c>
      <c r="P46" s="30">
        <f t="shared" si="17"/>
        <v>-18.042131700250646</v>
      </c>
      <c r="Q46" s="30">
        <f t="shared" si="18"/>
        <v>-65.161556498933138</v>
      </c>
      <c r="R46" s="48">
        <f t="shared" si="19"/>
        <v>267.97789385443923</v>
      </c>
      <c r="S46" s="30">
        <f t="shared" si="20"/>
        <v>-1.7204473134618725</v>
      </c>
      <c r="T46" s="30">
        <f t="shared" si="21"/>
        <v>-20.85058695993542</v>
      </c>
      <c r="U46" s="31">
        <f t="shared" si="22"/>
        <v>-27.859321197274685</v>
      </c>
      <c r="V46" s="49">
        <f t="shared" si="23"/>
        <v>164.10721167593303</v>
      </c>
    </row>
    <row r="47" spans="2:22" ht="12.75" customHeight="1" x14ac:dyDescent="0.25">
      <c r="B47" s="28" t="s">
        <v>9</v>
      </c>
      <c r="C47" s="29">
        <v>423.82228183467743</v>
      </c>
      <c r="D47" s="29">
        <v>541.48099263999995</v>
      </c>
      <c r="E47" s="29">
        <v>571.52190668925459</v>
      </c>
      <c r="F47" s="29">
        <v>621.46533018060836</v>
      </c>
      <c r="G47" s="29">
        <v>646.59176330258299</v>
      </c>
      <c r="H47" s="29">
        <v>700.9860198724956</v>
      </c>
      <c r="I47" s="29">
        <v>637.52900999999997</v>
      </c>
      <c r="J47" s="83">
        <v>716.87692063734301</v>
      </c>
      <c r="K47" s="71">
        <v>843.81526876090766</v>
      </c>
      <c r="M47" s="28" t="s">
        <v>9</v>
      </c>
      <c r="N47" s="30"/>
      <c r="O47" s="30">
        <f t="shared" si="24"/>
        <v>27.761332013029527</v>
      </c>
      <c r="P47" s="30">
        <f t="shared" si="17"/>
        <v>5.5479166319005291</v>
      </c>
      <c r="Q47" s="30">
        <f t="shared" si="18"/>
        <v>8.7386717651242698</v>
      </c>
      <c r="R47" s="48">
        <f t="shared" si="19"/>
        <v>4.043094908395366</v>
      </c>
      <c r="S47" s="30">
        <f t="shared" si="20"/>
        <v>8.4124573892009114</v>
      </c>
      <c r="T47" s="30">
        <f t="shared" si="21"/>
        <v>-9.0525357244696583</v>
      </c>
      <c r="U47" s="31">
        <f t="shared" si="22"/>
        <v>12.446164706660648</v>
      </c>
      <c r="V47" s="49">
        <f t="shared" si="23"/>
        <v>17.707132768440847</v>
      </c>
    </row>
    <row r="48" spans="2:22" ht="12.75" customHeight="1" x14ac:dyDescent="0.25">
      <c r="B48" s="28" t="s">
        <v>5</v>
      </c>
      <c r="C48" s="29">
        <v>67.837136127585509</v>
      </c>
      <c r="D48" s="29">
        <v>71.661165268346664</v>
      </c>
      <c r="E48" s="29">
        <v>61.057159759595635</v>
      </c>
      <c r="F48" s="29">
        <v>52.701738066076992</v>
      </c>
      <c r="G48" s="29">
        <v>64.510926873177297</v>
      </c>
      <c r="H48" s="29">
        <v>85.52747662405605</v>
      </c>
      <c r="I48" s="29">
        <v>48.44267</v>
      </c>
      <c r="J48" s="83">
        <v>65.108110829681777</v>
      </c>
      <c r="K48" s="71">
        <v>71.429144524007242</v>
      </c>
      <c r="M48" s="28" t="s">
        <v>5</v>
      </c>
      <c r="N48" s="30"/>
      <c r="O48" s="30">
        <f t="shared" si="24"/>
        <v>5.6370733775804842</v>
      </c>
      <c r="P48" s="30">
        <f t="shared" si="17"/>
        <v>-14.797422661273563</v>
      </c>
      <c r="Q48" s="30">
        <f t="shared" si="18"/>
        <v>-13.684589532852485</v>
      </c>
      <c r="R48" s="48">
        <f t="shared" si="19"/>
        <v>22.407588896392838</v>
      </c>
      <c r="S48" s="30">
        <f t="shared" si="20"/>
        <v>32.578279013407148</v>
      </c>
      <c r="T48" s="30">
        <f t="shared" si="21"/>
        <v>-43.360108456216658</v>
      </c>
      <c r="U48" s="31">
        <f t="shared" si="22"/>
        <v>34.402399433560902</v>
      </c>
      <c r="V48" s="49">
        <f t="shared" si="23"/>
        <v>9.7085195896112584</v>
      </c>
    </row>
    <row r="49" spans="2:22" ht="12.75" customHeight="1" x14ac:dyDescent="0.25">
      <c r="B49" s="28" t="s">
        <v>4</v>
      </c>
      <c r="C49" s="29">
        <v>112.32956169631889</v>
      </c>
      <c r="D49" s="29">
        <v>113.85975720617542</v>
      </c>
      <c r="E49" s="29">
        <v>111.82300887260109</v>
      </c>
      <c r="F49" s="29">
        <v>134.09831800920497</v>
      </c>
      <c r="G49" s="29">
        <v>158.25954789232148</v>
      </c>
      <c r="H49" s="29">
        <v>163.33576397686505</v>
      </c>
      <c r="I49" s="29">
        <v>119.62478999999999</v>
      </c>
      <c r="J49" s="83">
        <v>143.80696839679999</v>
      </c>
      <c r="K49" s="71">
        <v>197.50450284477753</v>
      </c>
      <c r="M49" s="28" t="s">
        <v>4</v>
      </c>
      <c r="N49" s="30"/>
      <c r="O49" s="30">
        <f t="shared" si="24"/>
        <v>1.3622375862138447</v>
      </c>
      <c r="P49" s="30">
        <f t="shared" si="17"/>
        <v>-1.7888219539114349</v>
      </c>
      <c r="Q49" s="30">
        <f t="shared" si="18"/>
        <v>19.920148242462275</v>
      </c>
      <c r="R49" s="48">
        <f t="shared" si="19"/>
        <v>18.017548796889454</v>
      </c>
      <c r="S49" s="30">
        <f t="shared" si="20"/>
        <v>3.2075259610860201</v>
      </c>
      <c r="T49" s="30">
        <f t="shared" si="21"/>
        <v>-26.761422552293141</v>
      </c>
      <c r="U49" s="31">
        <f t="shared" si="22"/>
        <v>20.215022652746143</v>
      </c>
      <c r="V49" s="49">
        <f t="shared" si="23"/>
        <v>37.340008656473721</v>
      </c>
    </row>
    <row r="50" spans="2:22" ht="12.75" customHeight="1" x14ac:dyDescent="0.25">
      <c r="B50" s="28" t="s">
        <v>6</v>
      </c>
      <c r="C50" s="29">
        <v>54.577944069194821</v>
      </c>
      <c r="D50" s="29">
        <v>61.088138983953172</v>
      </c>
      <c r="E50" s="29">
        <v>55.198315793194588</v>
      </c>
      <c r="F50" s="29">
        <v>54.780895262363721</v>
      </c>
      <c r="G50" s="29">
        <v>63.204290466675303</v>
      </c>
      <c r="H50" s="29">
        <v>65.278026080106443</v>
      </c>
      <c r="I50" s="29">
        <v>69.039699999999996</v>
      </c>
      <c r="J50" s="83">
        <v>77.809106223995514</v>
      </c>
      <c r="K50" s="71">
        <v>82.775737584163608</v>
      </c>
      <c r="M50" s="28" t="s">
        <v>6</v>
      </c>
      <c r="N50" s="30"/>
      <c r="O50" s="30">
        <f t="shared" si="24"/>
        <v>11.928252384341592</v>
      </c>
      <c r="P50" s="30">
        <f t="shared" si="17"/>
        <v>-9.6415168127903552</v>
      </c>
      <c r="Q50" s="30">
        <f t="shared" si="18"/>
        <v>-0.75621968683749408</v>
      </c>
      <c r="R50" s="48">
        <f t="shared" si="19"/>
        <v>15.376519795759403</v>
      </c>
      <c r="S50" s="30">
        <f t="shared" si="20"/>
        <v>3.2810044984596805</v>
      </c>
      <c r="T50" s="30">
        <f t="shared" si="21"/>
        <v>5.7625423833701488</v>
      </c>
      <c r="U50" s="31">
        <f t="shared" si="22"/>
        <v>12.701976144154042</v>
      </c>
      <c r="V50" s="49">
        <f t="shared" si="23"/>
        <v>6.3830978161736507</v>
      </c>
    </row>
    <row r="51" spans="2:22" ht="12.75" customHeight="1" thickBot="1" x14ac:dyDescent="0.3">
      <c r="B51" s="32" t="s">
        <v>8</v>
      </c>
      <c r="C51" s="33">
        <v>496.21654524998593</v>
      </c>
      <c r="D51" s="33">
        <v>554.66539195771793</v>
      </c>
      <c r="E51" s="33">
        <v>627.62308788421467</v>
      </c>
      <c r="F51" s="33">
        <v>665.14525834884626</v>
      </c>
      <c r="G51" s="33">
        <v>706.69961704865591</v>
      </c>
      <c r="H51" s="33">
        <v>723.9170987948969</v>
      </c>
      <c r="I51" s="33">
        <v>690.20470999999986</v>
      </c>
      <c r="J51" s="84">
        <v>879.91550833272913</v>
      </c>
      <c r="K51" s="72">
        <v>821.74685043069542</v>
      </c>
      <c r="M51" s="32" t="s">
        <v>8</v>
      </c>
      <c r="N51" s="34"/>
      <c r="O51" s="34">
        <f t="shared" si="24"/>
        <v>11.778899205846997</v>
      </c>
      <c r="P51" s="34">
        <f t="shared" si="17"/>
        <v>13.153460984646813</v>
      </c>
      <c r="Q51" s="34">
        <f t="shared" si="18"/>
        <v>5.9784560493341443</v>
      </c>
      <c r="R51" s="50">
        <f t="shared" si="19"/>
        <v>6.2474110997895433</v>
      </c>
      <c r="S51" s="34">
        <f t="shared" si="20"/>
        <v>2.4363224955668228</v>
      </c>
      <c r="T51" s="34">
        <f t="shared" si="21"/>
        <v>-4.6569405324197994</v>
      </c>
      <c r="U51" s="35">
        <f t="shared" si="22"/>
        <v>27.486163971951065</v>
      </c>
      <c r="V51" s="51">
        <f t="shared" si="23"/>
        <v>-6.6107094773510875</v>
      </c>
    </row>
    <row r="52" spans="2:22" ht="12.75" customHeight="1" thickBot="1" x14ac:dyDescent="0.3">
      <c r="B52" s="36" t="s">
        <v>12</v>
      </c>
      <c r="C52" s="37">
        <v>2276.3261710888992</v>
      </c>
      <c r="D52" s="38">
        <v>2722.5845883381985</v>
      </c>
      <c r="E52" s="44">
        <v>2894.7207392404189</v>
      </c>
      <c r="F52" s="44">
        <v>2891.864878578936</v>
      </c>
      <c r="G52" s="44">
        <v>3068.6739804248837</v>
      </c>
      <c r="H52" s="44">
        <v>3216.4000933358675</v>
      </c>
      <c r="I52" s="44">
        <v>3026.3054699999989</v>
      </c>
      <c r="J52" s="85">
        <v>3530.722637612505</v>
      </c>
      <c r="K52" s="76">
        <v>3846.0023339510508</v>
      </c>
      <c r="M52" s="39" t="s">
        <v>12</v>
      </c>
      <c r="N52" s="41"/>
      <c r="O52" s="43">
        <f t="shared" si="24"/>
        <v>19.604326608248236</v>
      </c>
      <c r="P52" s="43">
        <f t="shared" si="17"/>
        <v>6.3225271912410346</v>
      </c>
      <c r="Q52" s="43">
        <f t="shared" si="18"/>
        <v>-9.8657553482422528E-2</v>
      </c>
      <c r="R52" s="53">
        <f t="shared" si="19"/>
        <v>6.1140167078909906</v>
      </c>
      <c r="S52" s="40">
        <f t="shared" si="20"/>
        <v>4.814004806419022</v>
      </c>
      <c r="T52" s="40">
        <f t="shared" si="21"/>
        <v>-5.9101671999615339</v>
      </c>
      <c r="U52" s="41">
        <f t="shared" si="22"/>
        <v>16.66775454800689</v>
      </c>
      <c r="V52" s="68">
        <f t="shared" si="23"/>
        <v>8.9296081481988008</v>
      </c>
    </row>
    <row r="53" spans="2:22" ht="12.75" customHeight="1" x14ac:dyDescent="0.25">
      <c r="B53" s="99" t="s">
        <v>45</v>
      </c>
      <c r="C53" s="99"/>
      <c r="D53" s="99"/>
      <c r="E53" s="99"/>
      <c r="F53" s="99"/>
      <c r="G53" s="99"/>
      <c r="H53" s="99"/>
      <c r="I53" s="74"/>
      <c r="J53" s="74"/>
      <c r="K53" s="77"/>
      <c r="M53" s="99" t="s">
        <v>25</v>
      </c>
      <c r="N53" s="99"/>
      <c r="O53" s="99"/>
      <c r="P53" s="99"/>
      <c r="Q53" s="99"/>
    </row>
    <row r="54" spans="2:22" ht="12.75" customHeight="1" x14ac:dyDescent="0.25">
      <c r="M54" s="11"/>
      <c r="N54" s="11"/>
      <c r="O54" s="11"/>
      <c r="P54" s="11"/>
      <c r="Q54" s="11"/>
    </row>
  </sheetData>
  <mergeCells count="7">
    <mergeCell ref="B53:H53"/>
    <mergeCell ref="M53:Q53"/>
    <mergeCell ref="M17:Q17"/>
    <mergeCell ref="B36:H36"/>
    <mergeCell ref="M36:Q36"/>
    <mergeCell ref="B18:K18"/>
    <mergeCell ref="B19:K19"/>
  </mergeCells>
  <pageMargins left="0.7" right="0.7" top="0.75" bottom="0.75" header="0.3" footer="0.3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showGridLines="0" zoomScaleNormal="100" workbookViewId="0"/>
  </sheetViews>
  <sheetFormatPr baseColWidth="10" defaultRowHeight="11.25" x14ac:dyDescent="0.2"/>
  <cols>
    <col min="1" max="1" width="3.140625" style="11" customWidth="1"/>
    <col min="2" max="2" width="45" style="11" bestFit="1" customWidth="1"/>
    <col min="3" max="11" width="5.5703125" style="11" customWidth="1"/>
    <col min="12" max="16384" width="11.42578125" style="11"/>
  </cols>
  <sheetData>
    <row r="2" spans="2:11" ht="12" thickBot="1" x14ac:dyDescent="0.25">
      <c r="B2" s="9" t="s">
        <v>33</v>
      </c>
      <c r="C2" s="10"/>
      <c r="D2" s="10"/>
      <c r="E2" s="10"/>
      <c r="F2" s="10"/>
      <c r="G2" s="10"/>
    </row>
    <row r="3" spans="2:11" ht="12" thickBot="1" x14ac:dyDescent="0.25">
      <c r="B3" s="1"/>
      <c r="C3" s="20">
        <v>2014</v>
      </c>
      <c r="D3" s="21">
        <v>2015</v>
      </c>
      <c r="E3" s="21">
        <v>2016</v>
      </c>
      <c r="F3" s="22">
        <v>2017</v>
      </c>
      <c r="G3" s="22">
        <v>2018</v>
      </c>
      <c r="H3" s="22">
        <v>2019</v>
      </c>
      <c r="I3" s="22">
        <v>2020</v>
      </c>
      <c r="J3" s="81">
        <v>2021</v>
      </c>
      <c r="K3" s="42">
        <v>2022</v>
      </c>
    </row>
    <row r="4" spans="2:11" x14ac:dyDescent="0.2">
      <c r="B4" s="23" t="s">
        <v>7</v>
      </c>
      <c r="C4" s="24">
        <v>-239.25688</v>
      </c>
      <c r="D4" s="24">
        <v>-282.52965000000006</v>
      </c>
      <c r="E4" s="24">
        <v>-334.75382000000002</v>
      </c>
      <c r="F4" s="24">
        <v>-417.8645600000001</v>
      </c>
      <c r="G4" s="24">
        <v>-419.66865000000007</v>
      </c>
      <c r="H4" s="24">
        <v>-411.26670000000001</v>
      </c>
      <c r="I4" s="24">
        <v>-345.07195000000002</v>
      </c>
      <c r="J4" s="82">
        <v>-459.05610000000001</v>
      </c>
      <c r="K4" s="70">
        <v>-588.04899999999998</v>
      </c>
    </row>
    <row r="5" spans="2:11" x14ac:dyDescent="0.2">
      <c r="B5" s="28" t="s">
        <v>1</v>
      </c>
      <c r="C5" s="29">
        <v>-56.396350000000005</v>
      </c>
      <c r="D5" s="29">
        <v>-57.067459999999997</v>
      </c>
      <c r="E5" s="29">
        <v>-47.267630000000011</v>
      </c>
      <c r="F5" s="29">
        <v>-48.212630000000004</v>
      </c>
      <c r="G5" s="29">
        <v>-39.337009999999999</v>
      </c>
      <c r="H5" s="29">
        <v>-43.509990000000002</v>
      </c>
      <c r="I5" s="29">
        <v>-46.408289999999994</v>
      </c>
      <c r="J5" s="83">
        <v>-39.661080000000013</v>
      </c>
      <c r="K5" s="71">
        <v>-65.55</v>
      </c>
    </row>
    <row r="6" spans="2:11" x14ac:dyDescent="0.2">
      <c r="B6" s="28" t="s">
        <v>0</v>
      </c>
      <c r="C6" s="29">
        <v>-93.984790000000004</v>
      </c>
      <c r="D6" s="29">
        <v>-112.39159000000001</v>
      </c>
      <c r="E6" s="29">
        <v>-115.55020000000002</v>
      </c>
      <c r="F6" s="29">
        <v>-109.70718000000002</v>
      </c>
      <c r="G6" s="29">
        <v>-107.04644999999999</v>
      </c>
      <c r="H6" s="29">
        <v>-110.88696999999996</v>
      </c>
      <c r="I6" s="29">
        <v>-121.62135000000001</v>
      </c>
      <c r="J6" s="83">
        <v>-69.573300000000017</v>
      </c>
      <c r="K6" s="71">
        <v>-113.64799999999997</v>
      </c>
    </row>
    <row r="7" spans="2:11" x14ac:dyDescent="0.2">
      <c r="B7" s="28" t="s">
        <v>2</v>
      </c>
      <c r="C7" s="29">
        <v>-36.00280999999999</v>
      </c>
      <c r="D7" s="29">
        <v>-20.954559999999994</v>
      </c>
      <c r="E7" s="29">
        <v>-22.902909999999999</v>
      </c>
      <c r="F7" s="29">
        <v>-19.65661999999999</v>
      </c>
      <c r="G7" s="29">
        <v>-28.819389999999991</v>
      </c>
      <c r="H7" s="29">
        <v>-37.440149999999988</v>
      </c>
      <c r="I7" s="29">
        <v>-35.879000000000005</v>
      </c>
      <c r="J7" s="83">
        <v>-17.066839999999999</v>
      </c>
      <c r="K7" s="71">
        <v>-23.085999999999999</v>
      </c>
    </row>
    <row r="8" spans="2:11" x14ac:dyDescent="0.2">
      <c r="B8" s="28" t="s">
        <v>3</v>
      </c>
      <c r="C8" s="29">
        <v>-267.83539000000007</v>
      </c>
      <c r="D8" s="29">
        <v>-413.49857999999995</v>
      </c>
      <c r="E8" s="29">
        <v>-515.28684999999996</v>
      </c>
      <c r="F8" s="29">
        <v>-659.42059999999992</v>
      </c>
      <c r="G8" s="29">
        <v>-600.1920600000002</v>
      </c>
      <c r="H8" s="29">
        <v>-619.31734999999992</v>
      </c>
      <c r="I8" s="29">
        <v>-495.23374999999987</v>
      </c>
      <c r="J8" s="83">
        <v>-451.12181999999996</v>
      </c>
      <c r="K8" s="71">
        <v>-767.90800000000002</v>
      </c>
    </row>
    <row r="9" spans="2:11" x14ac:dyDescent="0.2">
      <c r="B9" s="28" t="s">
        <v>10</v>
      </c>
      <c r="C9" s="29">
        <v>35.733829999999955</v>
      </c>
      <c r="D9" s="29">
        <v>157.80328000000003</v>
      </c>
      <c r="E9" s="29">
        <v>33.961369999999988</v>
      </c>
      <c r="F9" s="29">
        <v>-21.066809999999975</v>
      </c>
      <c r="G9" s="29">
        <v>-68.389250000000004</v>
      </c>
      <c r="H9" s="29">
        <v>-358.25464999999997</v>
      </c>
      <c r="I9" s="29">
        <v>-197.94549000000006</v>
      </c>
      <c r="J9" s="83">
        <v>-173.64856999999995</v>
      </c>
      <c r="K9" s="71">
        <v>-323.93300000000005</v>
      </c>
    </row>
    <row r="10" spans="2:11" x14ac:dyDescent="0.2">
      <c r="B10" s="28" t="s">
        <v>11</v>
      </c>
      <c r="C10" s="29">
        <v>-17.403699999999997</v>
      </c>
      <c r="D10" s="29">
        <v>0.55174999999999841</v>
      </c>
      <c r="E10" s="29">
        <v>-2.8866900000000015</v>
      </c>
      <c r="F10" s="29">
        <v>-10.22467</v>
      </c>
      <c r="G10" s="29">
        <v>-17.239319999999996</v>
      </c>
      <c r="H10" s="29">
        <v>-9.8573099999999982</v>
      </c>
      <c r="I10" s="29">
        <v>-15.855709999999998</v>
      </c>
      <c r="J10" s="83">
        <v>-17.32329</v>
      </c>
      <c r="K10" s="71">
        <v>4.3079999999999998</v>
      </c>
    </row>
    <row r="11" spans="2:11" x14ac:dyDescent="0.2">
      <c r="B11" s="28" t="s">
        <v>9</v>
      </c>
      <c r="C11" s="29">
        <v>360.49391999999995</v>
      </c>
      <c r="D11" s="29">
        <v>447.59237999999999</v>
      </c>
      <c r="E11" s="29">
        <v>475.04086000000001</v>
      </c>
      <c r="F11" s="29">
        <v>537.34496999999999</v>
      </c>
      <c r="G11" s="29">
        <v>579.03599999999994</v>
      </c>
      <c r="H11" s="29">
        <v>647.0362100000001</v>
      </c>
      <c r="I11" s="29">
        <v>548.24161000000004</v>
      </c>
      <c r="J11" s="83">
        <v>604.82798000000003</v>
      </c>
      <c r="K11" s="71">
        <v>796.673</v>
      </c>
    </row>
    <row r="12" spans="2:11" x14ac:dyDescent="0.2">
      <c r="B12" s="28" t="s">
        <v>5</v>
      </c>
      <c r="C12" s="29">
        <v>-3.5450000000000017</v>
      </c>
      <c r="D12" s="29">
        <v>-10.639200000000002</v>
      </c>
      <c r="E12" s="29">
        <v>-23.619830000000015</v>
      </c>
      <c r="F12" s="29">
        <v>-33.442010000000003</v>
      </c>
      <c r="G12" s="29">
        <v>-8.6467799999999926</v>
      </c>
      <c r="H12" s="29">
        <v>11.114539999999991</v>
      </c>
      <c r="I12" s="29">
        <v>-14.861330000000002</v>
      </c>
      <c r="J12" s="83">
        <v>-14.597189999999998</v>
      </c>
      <c r="K12" s="71">
        <v>-26.629000000000005</v>
      </c>
    </row>
    <row r="13" spans="2:11" x14ac:dyDescent="0.2">
      <c r="B13" s="28" t="s">
        <v>4</v>
      </c>
      <c r="C13" s="29">
        <v>-1.1214799999999912</v>
      </c>
      <c r="D13" s="29">
        <v>16.244330000000005</v>
      </c>
      <c r="E13" s="29">
        <v>5.8406699999999887</v>
      </c>
      <c r="F13" s="29">
        <v>16.968810000000005</v>
      </c>
      <c r="G13" s="29">
        <v>29.409639999999996</v>
      </c>
      <c r="H13" s="29">
        <v>27.754480000000001</v>
      </c>
      <c r="I13" s="29">
        <v>18.023979999999995</v>
      </c>
      <c r="J13" s="83">
        <v>43.726450000000014</v>
      </c>
      <c r="K13" s="71">
        <v>41.822000000000003</v>
      </c>
    </row>
    <row r="14" spans="2:11" x14ac:dyDescent="0.2">
      <c r="B14" s="28" t="s">
        <v>6</v>
      </c>
      <c r="C14" s="29">
        <v>-32.759549999999997</v>
      </c>
      <c r="D14" s="29">
        <v>-47.101670000000006</v>
      </c>
      <c r="E14" s="29">
        <v>-41.195979999999999</v>
      </c>
      <c r="F14" s="29">
        <v>-37.665669999999999</v>
      </c>
      <c r="G14" s="29">
        <v>-35.190550000000002</v>
      </c>
      <c r="H14" s="29">
        <v>-36.78877</v>
      </c>
      <c r="I14" s="29">
        <v>-36.112930000000006</v>
      </c>
      <c r="J14" s="83">
        <v>-61.006640000000004</v>
      </c>
      <c r="K14" s="71">
        <v>-74.251000000000005</v>
      </c>
    </row>
    <row r="15" spans="2:11" ht="12" thickBot="1" x14ac:dyDescent="0.25">
      <c r="B15" s="32" t="s">
        <v>8</v>
      </c>
      <c r="C15" s="33">
        <v>-414.94407000000007</v>
      </c>
      <c r="D15" s="33">
        <v>-440.87144999999998</v>
      </c>
      <c r="E15" s="33">
        <v>-435.66404999999997</v>
      </c>
      <c r="F15" s="33">
        <v>-474.96540999999991</v>
      </c>
      <c r="G15" s="33">
        <v>-464.92538999999988</v>
      </c>
      <c r="H15" s="33">
        <v>-480.95652999999993</v>
      </c>
      <c r="I15" s="33">
        <v>-519.21085000000016</v>
      </c>
      <c r="J15" s="84">
        <v>-799.07853999999986</v>
      </c>
      <c r="K15" s="72">
        <v>-733.12399999999991</v>
      </c>
    </row>
    <row r="16" spans="2:11" ht="12" thickBot="1" x14ac:dyDescent="0.25">
      <c r="B16" s="36" t="s">
        <v>12</v>
      </c>
      <c r="C16" s="37">
        <v>-767.02226999999993</v>
      </c>
      <c r="D16" s="38">
        <v>-762.86241999999947</v>
      </c>
      <c r="E16" s="44">
        <v>-1024.2850600000002</v>
      </c>
      <c r="F16" s="44">
        <v>-1277.9123800000002</v>
      </c>
      <c r="G16" s="44">
        <v>-1181.0092100000002</v>
      </c>
      <c r="H16" s="44">
        <v>-1422.3731900000002</v>
      </c>
      <c r="I16" s="44">
        <v>-1261.9350600000016</v>
      </c>
      <c r="J16" s="90">
        <v>-1453.578939999999</v>
      </c>
      <c r="K16" s="73">
        <v>-1873.3749999999991</v>
      </c>
    </row>
    <row r="17" spans="2:11" s="12" customFormat="1" x14ac:dyDescent="0.2">
      <c r="B17" s="101" t="s">
        <v>34</v>
      </c>
      <c r="C17" s="101"/>
      <c r="D17" s="101"/>
      <c r="E17" s="101"/>
      <c r="F17" s="101"/>
      <c r="G17" s="101"/>
    </row>
    <row r="18" spans="2:11" s="12" customFormat="1" ht="22.5" customHeight="1" x14ac:dyDescent="0.2">
      <c r="B18" s="102" t="s">
        <v>42</v>
      </c>
      <c r="C18" s="102"/>
      <c r="D18" s="102"/>
      <c r="E18" s="102"/>
      <c r="F18" s="102"/>
      <c r="G18" s="102"/>
      <c r="H18" s="102"/>
      <c r="I18" s="102"/>
      <c r="J18" s="102"/>
      <c r="K18" s="102"/>
    </row>
    <row r="19" spans="2:11" x14ac:dyDescent="0.2">
      <c r="B19" s="101" t="s">
        <v>39</v>
      </c>
      <c r="C19" s="101"/>
      <c r="D19" s="101"/>
      <c r="E19" s="101"/>
      <c r="F19" s="101"/>
      <c r="G19" s="101"/>
      <c r="H19" s="101"/>
      <c r="I19" s="101"/>
      <c r="J19" s="101"/>
      <c r="K19" s="101"/>
    </row>
  </sheetData>
  <mergeCells count="3">
    <mergeCell ref="B17:G17"/>
    <mergeCell ref="B18:K18"/>
    <mergeCell ref="B19:K19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T2.2_Importations</vt:lpstr>
      <vt:lpstr>T2.2_Exportations</vt:lpstr>
      <vt:lpstr>T2.3_Solde extérieur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INJEP</dc:creator>
  <cp:lastModifiedBy>Administration centrale</cp:lastModifiedBy>
  <cp:lastPrinted>2021-09-14T13:58:30Z</cp:lastPrinted>
  <dcterms:created xsi:type="dcterms:W3CDTF">2015-01-21T10:07:32Z</dcterms:created>
  <dcterms:modified xsi:type="dcterms:W3CDTF">2025-02-19T13:55:52Z</dcterms:modified>
</cp:coreProperties>
</file>