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jepva-injep-mvd\PUBLICATIONS\INJEP ANALYSES &amp; SYNTHESES-IAS\2-COLLECTION IAS\IAS85\collegienspassportifs\Dossier IAS84_collegiens-sport\"/>
    </mc:Choice>
  </mc:AlternateContent>
  <bookViews>
    <workbookView xWindow="0" yWindow="0" windowWidth="20490" windowHeight="7020" activeTab="1"/>
  </bookViews>
  <sheets>
    <sheet name="Tableau 1" sheetId="1" r:id="rId1"/>
    <sheet name="Tableau 2" sheetId="6" r:id="rId2"/>
    <sheet name="Tableau 3" sheetId="3" r:id="rId3"/>
    <sheet name="Tableau 4" sheetId="5" r:id="rId4"/>
    <sheet name="Tableau 5" sheetId="7" r:id="rId5"/>
  </sheets>
  <definedNames>
    <definedName name="__xlnm.Print_Area" localSheetId="0">'Tableau 1'!$A$1:$C$113</definedName>
    <definedName name="__xlnm.Print_Area" localSheetId="4">'Tableau 5'!$A$1:$C$68</definedName>
    <definedName name="__xlnm.Print_Area_0" localSheetId="0">'Tableau 1'!$A$1:$C$113</definedName>
    <definedName name="__xlnm.Print_Area_0" localSheetId="4">'Tableau 5'!$A$1:$C$68</definedName>
    <definedName name="__xlnm.Print_Area_0_0" localSheetId="0">'Tableau 1'!$A$1:$C$113</definedName>
    <definedName name="__xlnm.Print_Area_0_0" localSheetId="4">'Tableau 5'!$A$1:$C$68</definedName>
    <definedName name="__xlnm.Print_Area_0_0_0" localSheetId="0">'Tableau 1'!$A$1:$C$113</definedName>
    <definedName name="__xlnm.Print_Area_0_0_0" localSheetId="4">'Tableau 5'!$A$1:$C$68</definedName>
    <definedName name="__xlnm.Print_Area_0_0_0_0" localSheetId="0">'Tableau 1'!$A$1:$C$113</definedName>
    <definedName name="__xlnm.Print_Area_0_0_0_0" localSheetId="4">'Tableau 5'!$A$1:$C$68</definedName>
    <definedName name="__xlnm.Print_Area_0_0_0_0_0" localSheetId="0">'Tableau 1'!$A$1:$C$113</definedName>
    <definedName name="__xlnm.Print_Area_0_0_0_0_0" localSheetId="4">'Tableau 5'!$A$1:$C$68</definedName>
    <definedName name="__xlnm.Print_Area_0_0_0_0_0_0" localSheetId="0">'Tableau 1'!$A$1:$C$113</definedName>
    <definedName name="__xlnm.Print_Area_0_0_0_0_0_0" localSheetId="4">'Tableau 5'!$A$1:$C$68</definedName>
    <definedName name="__xlnm.Print_Area_0_0_0_0_0_0_0" localSheetId="0">'Tableau 1'!$A$1:$C$113</definedName>
    <definedName name="__xlnm.Print_Area_0_0_0_0_0_0_0" localSheetId="4">'Tableau 5'!$A$1:$C$68</definedName>
    <definedName name="__xlnm.Print_Area_0_0_0_0_0_0_0_0" localSheetId="0">'Tableau 1'!$A$1:$C$113</definedName>
    <definedName name="__xlnm.Print_Area_0_0_0_0_0_0_0_0" localSheetId="4">'Tableau 5'!$A$1:$C$68</definedName>
    <definedName name="__xlnm.Print_Area_0_0_0_0_0_0_0_0_0" localSheetId="0">'Tableau 1'!$A$1:$C$113</definedName>
    <definedName name="__xlnm.Print_Area_0_0_0_0_0_0_0_0_0" localSheetId="4">'Tableau 5'!$A$1:$C$68</definedName>
    <definedName name="__xlnm.Print_Area_0_0_0_0_0_0_0_0_0_0" localSheetId="0">'Tableau 1'!$A$1:$C$113</definedName>
    <definedName name="__xlnm.Print_Area_0_0_0_0_0_0_0_0_0_0" localSheetId="4">'Tableau 5'!$A$1:$C$68</definedName>
    <definedName name="COMPT" localSheetId="0">#REF!</definedName>
    <definedName name="COMPT" localSheetId="1">#REF!</definedName>
    <definedName name="COMPT" localSheetId="3">#REF!</definedName>
    <definedName name="COMPT" localSheetId="4">#REF!</definedName>
    <definedName name="COMPT">#REF!</definedName>
    <definedName name="_xlnm.Print_Area" localSheetId="0">'Tableau 1'!$A$1:$C$115</definedName>
    <definedName name="_xlnm.Print_Area" localSheetId="1">'Tableau 2'!$A$1:$H$10</definedName>
    <definedName name="_xlnm.Print_Area" localSheetId="2">'Tableau 3'!$A$1:$H$16</definedName>
    <definedName name="_xlnm.Print_Area" localSheetId="3">'Tableau 4'!$A$1:$H$18</definedName>
    <definedName name="_xlnm.Print_Area" localSheetId="4">'Tableau 5'!$A$1:$H$64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 i="7" l="1"/>
  <c r="H7" i="6" l="1"/>
  <c r="H14" i="5" l="1"/>
  <c r="H13" i="3" l="1"/>
  <c r="C105" i="1" l="1"/>
  <c r="C102" i="1"/>
  <c r="C101" i="1"/>
  <c r="C100" i="1"/>
  <c r="C99" i="1"/>
  <c r="C96" i="1"/>
  <c r="C93" i="1"/>
  <c r="C90" i="1"/>
  <c r="C87" i="1"/>
  <c r="C86" i="1"/>
  <c r="C85" i="1"/>
  <c r="C84" i="1"/>
  <c r="C81" i="1"/>
  <c r="C80" i="1"/>
  <c r="C79" i="1"/>
  <c r="C78" i="1"/>
  <c r="C75" i="1"/>
  <c r="C74" i="1"/>
  <c r="C72" i="1"/>
  <c r="C70" i="1"/>
  <c r="C69" i="1"/>
  <c r="C66" i="1"/>
  <c r="C65" i="1"/>
  <c r="C62" i="1"/>
  <c r="C61" i="1"/>
  <c r="C60" i="1"/>
  <c r="C57" i="1"/>
  <c r="C56" i="1"/>
  <c r="C55" i="1"/>
  <c r="C52" i="1"/>
  <c r="C51" i="1"/>
  <c r="C49" i="1"/>
  <c r="C48" i="1"/>
  <c r="C46" i="1"/>
  <c r="C45" i="1"/>
  <c r="C44" i="1"/>
  <c r="C42" i="1"/>
  <c r="C40" i="1"/>
  <c r="C39" i="1"/>
  <c r="C38" i="1"/>
  <c r="C37" i="1"/>
  <c r="C34" i="1"/>
  <c r="C33" i="1"/>
  <c r="C32" i="1"/>
  <c r="C31" i="1"/>
  <c r="C30" i="1"/>
  <c r="C29" i="1"/>
  <c r="C26" i="1"/>
  <c r="C25" i="1"/>
  <c r="C24" i="1"/>
  <c r="C21" i="1"/>
  <c r="C20" i="1"/>
  <c r="C19" i="1"/>
  <c r="C16" i="1"/>
  <c r="C12" i="1"/>
  <c r="C11" i="1"/>
  <c r="C10" i="1"/>
  <c r="C9" i="1"/>
  <c r="C8" i="1"/>
  <c r="C7" i="1"/>
  <c r="C5" i="1"/>
</calcChain>
</file>

<file path=xl/sharedStrings.xml><?xml version="1.0" encoding="utf-8"?>
<sst xmlns="http://schemas.openxmlformats.org/spreadsheetml/2006/main" count="347" uniqueCount="209">
  <si>
    <t>% d'élèves pas ou peu pratiquants</t>
  </si>
  <si>
    <t>Écarts bruts</t>
  </si>
  <si>
    <t>Écarts nets</t>
  </si>
  <si>
    <t>Sexe</t>
  </si>
  <si>
    <t>Garçon</t>
  </si>
  <si>
    <t>ref.</t>
  </si>
  <si>
    <t>Fille</t>
  </si>
  <si>
    <t>6,9***</t>
  </si>
  <si>
    <t>Catégorie professionnelle de la personne de référence</t>
  </si>
  <si>
    <t>Agriculteur</t>
  </si>
  <si>
    <t>-3,3</t>
  </si>
  <si>
    <t>Artisan commerçant</t>
  </si>
  <si>
    <t>-2,0</t>
  </si>
  <si>
    <t>Cadre &amp; chefs d'entreprise</t>
  </si>
  <si>
    <t>-0,8</t>
  </si>
  <si>
    <t>Profession intermédiaire</t>
  </si>
  <si>
    <t>-1,1</t>
  </si>
  <si>
    <t>Employé</t>
  </si>
  <si>
    <t>2,5</t>
  </si>
  <si>
    <t>Ouvrier</t>
  </si>
  <si>
    <t>-0,4</t>
  </si>
  <si>
    <t xml:space="preserve">Inactif </t>
  </si>
  <si>
    <t>Activité professionnelle de la mère</t>
  </si>
  <si>
    <t xml:space="preserve">Inactive </t>
  </si>
  <si>
    <t>Active</t>
  </si>
  <si>
    <t>0,01</t>
  </si>
  <si>
    <t xml:space="preserve">Diplôme des parents </t>
  </si>
  <si>
    <t xml:space="preserve">Aucun </t>
  </si>
  <si>
    <t>CAP, BEP</t>
  </si>
  <si>
    <t>1,0</t>
  </si>
  <si>
    <t>Baccalauréat</t>
  </si>
  <si>
    <t>1,7</t>
  </si>
  <si>
    <t>Diplôme de l’enseignement supérieur</t>
  </si>
  <si>
    <t>0,8</t>
  </si>
  <si>
    <t>Revenu mensuel des parents</t>
  </si>
  <si>
    <t>&lt; 1 600 €</t>
  </si>
  <si>
    <t>1 600 € - 2 499 €</t>
  </si>
  <si>
    <t>1,2</t>
  </si>
  <si>
    <t>2 500 € - 3 999 €</t>
  </si>
  <si>
    <t>-0,6</t>
  </si>
  <si>
    <t>4 000 &amp; plus</t>
  </si>
  <si>
    <t>-2,4*</t>
  </si>
  <si>
    <t>Origine</t>
  </si>
  <si>
    <t>Aucun parent immigré</t>
  </si>
  <si>
    <t>Maghreb</t>
  </si>
  <si>
    <t>0,9</t>
  </si>
  <si>
    <t>Afrique subsaharienne</t>
  </si>
  <si>
    <t>-4,3***</t>
  </si>
  <si>
    <t>Asie</t>
  </si>
  <si>
    <t>- 0,1</t>
  </si>
  <si>
    <t>Turquie</t>
  </si>
  <si>
    <t>2,1</t>
  </si>
  <si>
    <t>Europe</t>
  </si>
  <si>
    <t>Autres pays</t>
  </si>
  <si>
    <t>-3,0</t>
  </si>
  <si>
    <t>Avec qui vit l'enfant ?</t>
  </si>
  <si>
    <t>Ses deux parents</t>
  </si>
  <si>
    <t>Garde alternée</t>
  </si>
  <si>
    <t>0,7</t>
  </si>
  <si>
    <t>Famille monoparentale</t>
  </si>
  <si>
    <t>0,04</t>
  </si>
  <si>
    <t>Famille recomposée</t>
  </si>
  <si>
    <t>2,3*</t>
  </si>
  <si>
    <t>Autre situation</t>
  </si>
  <si>
    <t>-2,8</t>
  </si>
  <si>
    <t>Taille de la famille</t>
  </si>
  <si>
    <t>Un enfant</t>
  </si>
  <si>
    <t>0,6</t>
  </si>
  <si>
    <t xml:space="preserve">Deux enfants </t>
  </si>
  <si>
    <t>Trois enfants</t>
  </si>
  <si>
    <t>0,5</t>
  </si>
  <si>
    <t>Quatre enfants</t>
  </si>
  <si>
    <t>Cinq enfants</t>
  </si>
  <si>
    <t xml:space="preserve">Tranche d'unité urbaine du domicile </t>
  </si>
  <si>
    <t>Rurale</t>
  </si>
  <si>
    <t>-0,3</t>
  </si>
  <si>
    <t>&lt; 20 000 habitants</t>
  </si>
  <si>
    <t>200 000 - &lt; 2 000 000 habitants</t>
  </si>
  <si>
    <t>20 000 - 200 000 habitants</t>
  </si>
  <si>
    <t>Paris</t>
  </si>
  <si>
    <t>1,1</t>
  </si>
  <si>
    <t>Fréquence de pratique sportive de la mère</t>
  </si>
  <si>
    <t>Jamais</t>
  </si>
  <si>
    <t>Occasionnelle</t>
  </si>
  <si>
    <t>-5,5***</t>
  </si>
  <si>
    <t>Une fois par semaine</t>
  </si>
  <si>
    <t>-8,2***</t>
  </si>
  <si>
    <t>Plusieurs fois par semaine</t>
  </si>
  <si>
    <t>-6,5***</t>
  </si>
  <si>
    <t>Fréquence de pratique sportive du père</t>
  </si>
  <si>
    <t>-3,6***</t>
  </si>
  <si>
    <t>-5,7***</t>
  </si>
  <si>
    <t>-9,0***</t>
  </si>
  <si>
    <t>Les parents faisaient du sport avec l'enfant quand il était au CP</t>
  </si>
  <si>
    <t>De temps en temps</t>
  </si>
  <si>
    <t>-2,5***</t>
  </si>
  <si>
    <t>Régulièrement</t>
  </si>
  <si>
    <t>-6,1***</t>
  </si>
  <si>
    <t>Au cours des six premiers mois de 2016, les parents ont été voir un match ou un autre événement sportif…</t>
  </si>
  <si>
    <t>Une fois</t>
  </si>
  <si>
    <t>-4,5***</t>
  </si>
  <si>
    <t>Plusieurs fois</t>
  </si>
  <si>
    <t>-9,8***</t>
  </si>
  <si>
    <t>Classe en 2018-2019</t>
  </si>
  <si>
    <t>3ème</t>
  </si>
  <si>
    <t>8,2**</t>
  </si>
  <si>
    <t>4ème</t>
  </si>
  <si>
    <t>5ème</t>
  </si>
  <si>
    <t>1,8</t>
  </si>
  <si>
    <t>SEGPA</t>
  </si>
  <si>
    <t>0,3</t>
  </si>
  <si>
    <t>Niveau d'acquis en 5e</t>
  </si>
  <si>
    <t>20 % les plus faibles</t>
  </si>
  <si>
    <t>Second quintile</t>
  </si>
  <si>
    <t>Troisième quintile</t>
  </si>
  <si>
    <t>Quatrième décile</t>
  </si>
  <si>
    <t>0,2</t>
  </si>
  <si>
    <t>20 % les meilleurs</t>
  </si>
  <si>
    <t>-2,8**</t>
  </si>
  <si>
    <t>Durée hebdomadaire de travail scolaire à la maison</t>
  </si>
  <si>
    <t>&lt;  2 heures</t>
  </si>
  <si>
    <t>2 heures à &lt; 3 heures</t>
  </si>
  <si>
    <t>-0,9</t>
  </si>
  <si>
    <t>3 heures à &lt; 5 heures</t>
  </si>
  <si>
    <t>-3,3***</t>
  </si>
  <si>
    <t>5 heures à &lt; 6 heures</t>
  </si>
  <si>
    <t>-4,2***</t>
  </si>
  <si>
    <t>6 heures et plus</t>
  </si>
  <si>
    <t>Cours particuliers</t>
  </si>
  <si>
    <t>Non</t>
  </si>
  <si>
    <t>Oui</t>
  </si>
  <si>
    <t>Appartenance du collège à un REP +</t>
  </si>
  <si>
    <t>Hors REP +</t>
  </si>
  <si>
    <t>En REP +</t>
  </si>
  <si>
    <t>-2,3</t>
  </si>
  <si>
    <t>Secteur du collège</t>
  </si>
  <si>
    <t>Public</t>
  </si>
  <si>
    <t>Privé</t>
  </si>
  <si>
    <t>-0,2</t>
  </si>
  <si>
    <t>Durée des vacances d'été 2018</t>
  </si>
  <si>
    <t>&lt; 4 jours</t>
  </si>
  <si>
    <t>4 à 7 jours</t>
  </si>
  <si>
    <t>-2,3*</t>
  </si>
  <si>
    <t>8 à 14 jours</t>
  </si>
  <si>
    <t>-2,6**</t>
  </si>
  <si>
    <t>15 à 30 jours</t>
  </si>
  <si>
    <t>-5,1***</t>
  </si>
  <si>
    <t>30 jours et plus</t>
  </si>
  <si>
    <t>-5,8***</t>
  </si>
  <si>
    <t>Fréquentation d'une colonie de vacances pendant l'été 2018</t>
  </si>
  <si>
    <t>-6,3***</t>
  </si>
  <si>
    <t>Note : *** significatif au seuil de 1 % ; **significatif au seuil de 5 % ; * significatif au seuil de 10 %.</t>
  </si>
  <si>
    <t>Champ : France métropolitaine, collégiens de 13 - 14 ans entrés pour la première fois au cours préparatoire en septembre 2011.</t>
  </si>
  <si>
    <t>Rester en bonne santé</t>
  </si>
  <si>
    <t>Passer de bons moments avec ses amis</t>
  </si>
  <si>
    <t>Apprendre le goût de l'effort</t>
  </si>
  <si>
    <t>Améliorer son apparence physique</t>
  </si>
  <si>
    <t>Acquérir une meilleure confiance en soi</t>
  </si>
  <si>
    <t>Passer de bons moments en famille</t>
  </si>
  <si>
    <t>Renforcer sa capacité à apprendre</t>
  </si>
  <si>
    <t>Ensemble</t>
  </si>
  <si>
    <t>Part de chaque classe</t>
  </si>
  <si>
    <t>S'amuser, prendre du plaisir, se défouler</t>
  </si>
  <si>
    <t>Nombre moyen d'items de ce que permet le sport retenus</t>
  </si>
  <si>
    <t>% d'élèves ne retenant aucun item</t>
  </si>
  <si>
    <t>Isolés</t>
  </si>
  <si>
    <t xml:space="preserve"> Anti-sport</t>
  </si>
  <si>
    <t>Convaincus non intéressés</t>
  </si>
  <si>
    <t xml:space="preserve"> Non motivés</t>
  </si>
  <si>
    <t>Champ : France métropolitaine, collégiens de 13 ou 14 ans entrés au cours préparatoire en septembre 2011.</t>
  </si>
  <si>
    <t>Source : MENJ, INJEP - DEPP, Enquête sur les activités des jeunes en dehors du collège, panel d'élèves recruté en 2011</t>
  </si>
  <si>
    <t>C'est un loisir que tu n’as jamais aimé</t>
  </si>
  <si>
    <t>C'est un loisir qu'il n'est pas agréable de pratiquer seul</t>
  </si>
  <si>
    <t>Il faut exposer son corps au regard des autres</t>
  </si>
  <si>
    <t>Cela coûte trop cher</t>
  </si>
  <si>
    <t>Les endroits pour pratiquer sont trop éloignés de ton domicile</t>
  </si>
  <si>
    <t>Au collège, c'est un loisir qui prend trop de temps pour être pratiqué en période scolaire</t>
  </si>
  <si>
    <t>En faisant du sport, on court le risque d'être blessé ou victime de violence</t>
  </si>
  <si>
    <t>Il faut être performant et aimer la compétition pour y prendre du plaisir</t>
  </si>
  <si>
    <t>Les cours d'EPS n'incitent pas à faire du sport en dehors des heures de classe</t>
  </si>
  <si>
    <t>Nombre moyen d'items de ce qui déplait le sport retenus</t>
  </si>
  <si>
    <t>Partagés</t>
  </si>
  <si>
    <t>Suivi de l'actualité sportive</t>
  </si>
  <si>
    <t>Aller voir une manifestation sportive payante</t>
  </si>
  <si>
    <t>Être supporter d'une équipe ou d'un sportif</t>
  </si>
  <si>
    <t>Au moins l'une de ces trois choses</t>
  </si>
  <si>
    <t>Lecture : 38,8 % des collégiens peu ou pas sportifs appartenant au groupe des Partagés déclarent suivre l'actualité sportive.</t>
  </si>
  <si>
    <t>Empêchés</t>
  </si>
  <si>
    <t>Ocasionnelle</t>
  </si>
  <si>
    <t>Fréquence de pratique sportive de l'élève</t>
  </si>
  <si>
    <t>Quatrième quintile</t>
  </si>
  <si>
    <t>Régulière</t>
  </si>
  <si>
    <t>Fréquence de pratique sportive des parents</t>
  </si>
  <si>
    <t>Aucun</t>
  </si>
  <si>
    <t>Indépendant</t>
  </si>
  <si>
    <t>Anti-sport</t>
  </si>
  <si>
    <t>Second quintile*</t>
  </si>
  <si>
    <t>* Les quintiles sont les quatre valeurs qui séparent une séparent une série statistique en cinq parties égales. Ils ont été calculés sur l'ensemble des élèves interrogés dans l'enquête et non sur les seuls collégiens pas ou peu sportifs.</t>
  </si>
  <si>
    <r>
      <t>Les signes ***, ** et * indiquent que les écarts nets sont significatifs respectivement à 1%, 5 % et 10 %</t>
    </r>
    <r>
      <rPr>
        <i/>
        <strike/>
        <sz val="10"/>
        <rFont val="Calibri"/>
        <family val="2"/>
        <scheme val="minor"/>
      </rPr>
      <t>.</t>
    </r>
  </si>
  <si>
    <t>Source : MENJ, INJEP - DEPP, Enquêtes sur les activités des jeunes en dehors du collège, panel d'élèves recruté en 2011.</t>
  </si>
  <si>
    <t xml:space="preserve">Tabelau 1 -  Risque brut et net de faire peu ou pas de sport pendant les loisirs en période scolaire selon les caractéristiques sociodémographiques et scolaires </t>
  </si>
  <si>
    <t xml:space="preserve">Tableau 2 - Intérêt pour le sport selon le groupe auquel appartient l'élève (en%) </t>
  </si>
  <si>
    <t xml:space="preserve">Tableau 3 - Ce qui permet le sport selon le groupe auquel appartient l'élève (en%) </t>
  </si>
  <si>
    <t xml:space="preserve">Tableau 4 - Ce qui déplaît dans le sport selon le groupe auquel appartient l'élève (en%) </t>
  </si>
  <si>
    <t xml:space="preserve">Tableau 5 -  Pofil des collégiens peu ou pas sportifs selon le groupe auquel ils appartiennent (en%) </t>
  </si>
  <si>
    <t xml:space="preserve">Lecture : 27,0 % des enfants d'inactifs contre 10,4 % des enfants de cadres n'ont pas d'activités sportives régulières pendant leurs loisirs. 16,6 points séparent donc les deux groupes (colonne écarts bruts). Si les élèves des deux groupes partageaient les mêmes caractéristiques (hormis l'origine sociale), cet écart ne serait plus que de 0,8 points et pas significatif (colonne écarts nets). </t>
  </si>
  <si>
    <t xml:space="preserve">Lecture : 38,8 % des collégiens qui appartiennent au groupe les Partagés sont des garçons. </t>
  </si>
  <si>
    <t>Lecture : 96,4 % des collégiens peu ou pas sportifs appartenant au groupe des Partagés sont tout à fait ou assez d'accord pour considérer que faire  du sport permet de rester en bonne santé.</t>
  </si>
  <si>
    <t>Lecture : 40,9 % des collégiens peu ou pas sportifs appartenant au groupe des Partagés sont tout à fait ou assez d'accord pour dire que le sport est un loisir qu'ils n'ont jamais aimé.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</si>
</sst>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charset val="1"/>
    </font>
    <font>
      <b/>
      <sz val="11"/>
      <color rgb="FF002060"/>
      <name val="Calibri"/>
      <family val="2"/>
      <scheme val="minor"/>
    </font>
    <font>
      <b/>
      <sz val="11"/>
      <color theme="4" tint="-0.499984740745262"/>
      <name val="Calibri"/>
      <family val="2"/>
      <scheme val="minor"/>
    </font>
    <font>
      <b/>
      <sz val="11"/>
      <name val="Calibri"/>
      <family val="2"/>
      <scheme val="minor"/>
    </font>
    <font>
      <sz val="11"/>
      <name val="Calibri"/>
      <family val="2"/>
      <scheme val="minor"/>
    </font>
    <font>
      <i/>
      <sz val="11"/>
      <name val="Calibri"/>
      <family val="2"/>
      <scheme val="minor"/>
    </font>
    <font>
      <i/>
      <sz val="11"/>
      <color theme="1"/>
      <name val="Calibri"/>
      <family val="2"/>
      <scheme val="minor"/>
    </font>
    <font>
      <sz val="10"/>
      <name val="MS Sans Serif"/>
      <family val="2"/>
      <charset val="1"/>
    </font>
    <font>
      <sz val="10"/>
      <name val="Calibri"/>
      <family val="2"/>
      <scheme val="minor"/>
    </font>
    <font>
      <sz val="10"/>
      <color theme="1"/>
      <name val="Calibri"/>
      <family val="2"/>
      <scheme val="minor"/>
    </font>
    <font>
      <i/>
      <sz val="10"/>
      <name val="Calibri"/>
      <family val="2"/>
      <scheme val="minor"/>
    </font>
    <font>
      <i/>
      <sz val="10"/>
      <color theme="1"/>
      <name val="Calibri"/>
      <family val="2"/>
      <scheme val="minor"/>
    </font>
    <font>
      <sz val="9"/>
      <color theme="1"/>
      <name val="Calibri"/>
      <family val="2"/>
      <scheme val="minor"/>
    </font>
    <font>
      <b/>
      <sz val="10"/>
      <color theme="1"/>
      <name val="Arial"/>
      <family val="2"/>
    </font>
    <font>
      <sz val="10"/>
      <color theme="1"/>
      <name val="Arial"/>
      <family val="2"/>
    </font>
    <font>
      <sz val="10"/>
      <color rgb="FF000000"/>
      <name val="Arial"/>
      <family val="2"/>
    </font>
    <font>
      <i/>
      <strike/>
      <sz val="10"/>
      <name val="Calibri"/>
      <family val="2"/>
      <scheme val="minor"/>
    </font>
  </fonts>
  <fills count="2">
    <fill>
      <patternFill patternType="none"/>
    </fill>
    <fill>
      <patternFill patternType="gray125"/>
    </fill>
  </fills>
  <borders count="39">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style="thin">
        <color auto="1"/>
      </bottom>
      <diagonal/>
    </border>
    <border>
      <left style="thin">
        <color auto="1"/>
      </left>
      <right style="thin">
        <color indexed="8"/>
      </right>
      <top/>
      <bottom/>
      <diagonal/>
    </border>
    <border>
      <left style="thin">
        <color indexed="8"/>
      </left>
      <right/>
      <top/>
      <bottom/>
      <diagonal/>
    </border>
    <border>
      <left/>
      <right style="thin">
        <color indexed="8"/>
      </right>
      <top/>
      <bottom/>
      <diagonal/>
    </border>
    <border>
      <left style="thin">
        <color auto="1"/>
      </left>
      <right/>
      <top style="thin">
        <color indexed="8"/>
      </top>
      <bottom/>
      <diagonal/>
    </border>
    <border>
      <left style="thin">
        <color auto="1"/>
      </left>
      <right style="thin">
        <color auto="1"/>
      </right>
      <top style="thin">
        <color auto="1"/>
      </top>
      <bottom/>
      <diagonal/>
    </border>
    <border>
      <left style="thin">
        <color auto="1"/>
      </left>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auto="1"/>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right/>
      <top style="thin">
        <color indexed="64"/>
      </top>
      <bottom/>
      <diagonal/>
    </border>
    <border>
      <left style="thin">
        <color indexed="8"/>
      </left>
      <right/>
      <top style="thin">
        <color indexed="64"/>
      </top>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xf numFmtId="0" fontId="10" fillId="0" borderId="0"/>
  </cellStyleXfs>
  <cellXfs count="136">
    <xf numFmtId="0" fontId="0" fillId="0" borderId="0" xfId="0"/>
    <xf numFmtId="0" fontId="3" fillId="0" borderId="0" xfId="1"/>
    <xf numFmtId="0" fontId="5" fillId="0" borderId="2" xfId="1" applyFont="1" applyBorder="1" applyAlignment="1">
      <alignment horizontal="center"/>
    </xf>
    <xf numFmtId="49" fontId="6" fillId="0" borderId="3" xfId="1" applyNumberFormat="1" applyFont="1" applyBorder="1" applyAlignment="1">
      <alignment horizontal="center" vertical="center" wrapText="1"/>
    </xf>
    <xf numFmtId="0" fontId="6" fillId="0" borderId="2" xfId="1" applyFont="1" applyBorder="1" applyAlignment="1">
      <alignment vertical="center"/>
    </xf>
    <xf numFmtId="164" fontId="7" fillId="0" borderId="2" xfId="1" applyNumberFormat="1" applyFont="1" applyBorder="1" applyAlignment="1">
      <alignment horizontal="center" vertical="center"/>
    </xf>
    <xf numFmtId="49" fontId="7" fillId="0" borderId="2" xfId="1" applyNumberFormat="1" applyFont="1" applyBorder="1" applyAlignment="1">
      <alignment horizontal="center" vertical="center"/>
    </xf>
    <xf numFmtId="164" fontId="3" fillId="0" borderId="0" xfId="1" applyNumberFormat="1" applyAlignment="1">
      <alignment horizontal="center"/>
    </xf>
    <xf numFmtId="0" fontId="8" fillId="0" borderId="4" xfId="1" applyFont="1" applyBorder="1" applyAlignment="1">
      <alignment horizontal="left"/>
    </xf>
    <xf numFmtId="164" fontId="8" fillId="0" borderId="4" xfId="1" applyNumberFormat="1" applyFont="1" applyBorder="1" applyAlignment="1">
      <alignment horizontal="center" vertical="center"/>
    </xf>
    <xf numFmtId="49" fontId="8" fillId="0" borderId="4" xfId="1" applyNumberFormat="1" applyFont="1" applyBorder="1" applyAlignment="1">
      <alignment horizontal="center" vertical="center"/>
    </xf>
    <xf numFmtId="0" fontId="7" fillId="0" borderId="5" xfId="1" applyFont="1" applyBorder="1" applyAlignment="1">
      <alignment horizontal="left"/>
    </xf>
    <xf numFmtId="164" fontId="7" fillId="0" borderId="5" xfId="1" applyNumberFormat="1" applyFont="1" applyBorder="1" applyAlignment="1">
      <alignment horizontal="center" vertical="center"/>
    </xf>
    <xf numFmtId="164"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0" fontId="3" fillId="0" borderId="9" xfId="1" applyBorder="1"/>
    <xf numFmtId="0" fontId="7" fillId="0" borderId="4" xfId="1" applyFont="1" applyBorder="1" applyAlignment="1">
      <alignment horizontal="left"/>
    </xf>
    <xf numFmtId="49" fontId="7" fillId="0" borderId="4" xfId="1" applyNumberFormat="1" applyFont="1" applyBorder="1" applyAlignment="1">
      <alignment horizontal="center" vertical="center"/>
    </xf>
    <xf numFmtId="0" fontId="7" fillId="0" borderId="4" xfId="1" applyFont="1" applyBorder="1" applyAlignment="1">
      <alignment horizontal="left" vertical="center" wrapText="1"/>
    </xf>
    <xf numFmtId="0" fontId="7" fillId="0" borderId="4" xfId="1" applyFont="1" applyBorder="1" applyAlignment="1">
      <alignment horizontal="left" wrapText="1"/>
    </xf>
    <xf numFmtId="0" fontId="8" fillId="0" borderId="10" xfId="1" applyFont="1" applyBorder="1" applyAlignment="1">
      <alignment horizontal="left" wrapText="1"/>
    </xf>
    <xf numFmtId="164" fontId="8" fillId="0" borderId="10" xfId="1" applyNumberFormat="1" applyFont="1" applyBorder="1" applyAlignment="1">
      <alignment horizontal="center" vertical="center"/>
    </xf>
    <xf numFmtId="49" fontId="8" fillId="0" borderId="10" xfId="1" applyNumberFormat="1" applyFont="1" applyBorder="1" applyAlignment="1">
      <alignment horizontal="center" vertical="center"/>
    </xf>
    <xf numFmtId="0" fontId="6" fillId="0" borderId="2" xfId="1" applyFont="1" applyBorder="1" applyAlignment="1">
      <alignment vertical="center" wrapText="1"/>
    </xf>
    <xf numFmtId="0" fontId="7" fillId="0" borderId="10" xfId="1" applyFont="1" applyBorder="1" applyAlignment="1">
      <alignment horizontal="left" vertical="center" wrapText="1"/>
    </xf>
    <xf numFmtId="164" fontId="7" fillId="0" borderId="10" xfId="1" applyNumberFormat="1" applyFont="1" applyBorder="1" applyAlignment="1">
      <alignment horizontal="center" vertical="center"/>
    </xf>
    <xf numFmtId="49" fontId="7" fillId="0" borderId="10" xfId="1" applyNumberFormat="1" applyFont="1" applyBorder="1" applyAlignment="1">
      <alignment horizontal="center" vertical="center"/>
    </xf>
    <xf numFmtId="0" fontId="9" fillId="0" borderId="14" xfId="0" applyFont="1" applyBorder="1"/>
    <xf numFmtId="0" fontId="1" fillId="0" borderId="14" xfId="0" applyFont="1" applyBorder="1"/>
    <xf numFmtId="0" fontId="1" fillId="0" borderId="15" xfId="0" applyFont="1" applyBorder="1"/>
    <xf numFmtId="164" fontId="7" fillId="0" borderId="16" xfId="1" applyNumberFormat="1" applyFont="1" applyBorder="1" applyAlignment="1">
      <alignment horizontal="center" vertical="center"/>
    </xf>
    <xf numFmtId="49" fontId="7" fillId="0" borderId="16" xfId="1" applyNumberFormat="1" applyFont="1" applyBorder="1" applyAlignment="1">
      <alignment horizontal="center" vertical="center"/>
    </xf>
    <xf numFmtId="0" fontId="6" fillId="0" borderId="4" xfId="1" applyFont="1" applyBorder="1" applyAlignment="1">
      <alignment vertical="center" wrapText="1"/>
    </xf>
    <xf numFmtId="3" fontId="1" fillId="0" borderId="10" xfId="2" applyNumberFormat="1" applyFont="1" applyBorder="1" applyAlignment="1">
      <alignment horizontal="left"/>
    </xf>
    <xf numFmtId="0" fontId="6" fillId="0" borderId="4" xfId="1" applyFont="1" applyBorder="1" applyAlignment="1">
      <alignment vertical="center"/>
    </xf>
    <xf numFmtId="0" fontId="7" fillId="0" borderId="10" xfId="1" applyFont="1" applyBorder="1" applyAlignment="1">
      <alignment horizontal="left"/>
    </xf>
    <xf numFmtId="0" fontId="9" fillId="0" borderId="17" xfId="0" applyFont="1" applyBorder="1"/>
    <xf numFmtId="0" fontId="0" fillId="0" borderId="14" xfId="0" applyFont="1" applyBorder="1" applyAlignment="1">
      <alignment wrapText="1"/>
    </xf>
    <xf numFmtId="0" fontId="7" fillId="0" borderId="10" xfId="1" applyFont="1" applyBorder="1" applyAlignment="1">
      <alignment horizontal="left" wrapText="1"/>
    </xf>
    <xf numFmtId="0" fontId="3" fillId="0" borderId="2" xfId="1" applyBorder="1"/>
    <xf numFmtId="0" fontId="2" fillId="0" borderId="14" xfId="0" applyFont="1" applyBorder="1" applyAlignment="1">
      <alignment vertical="center" wrapText="1"/>
    </xf>
    <xf numFmtId="0" fontId="2" fillId="0" borderId="21" xfId="0" applyFont="1" applyBorder="1" applyAlignment="1">
      <alignment vertical="center" wrapText="1"/>
    </xf>
    <xf numFmtId="0" fontId="2" fillId="0" borderId="21" xfId="0" applyFont="1" applyBorder="1" applyAlignment="1"/>
    <xf numFmtId="0" fontId="11" fillId="0" borderId="0" xfId="1" applyFont="1" applyAlignment="1">
      <alignment horizontal="left"/>
    </xf>
    <xf numFmtId="0" fontId="11" fillId="0" borderId="0" xfId="2" applyFont="1" applyAlignment="1">
      <alignment horizontal="left"/>
    </xf>
    <xf numFmtId="0" fontId="11" fillId="0" borderId="0" xfId="1" applyFont="1"/>
    <xf numFmtId="0" fontId="6" fillId="0" borderId="3" xfId="1" applyFont="1" applyBorder="1" applyAlignment="1">
      <alignment vertical="center"/>
    </xf>
    <xf numFmtId="164" fontId="17" fillId="0" borderId="10" xfId="0" applyNumberFormat="1" applyFont="1" applyBorder="1" applyAlignment="1">
      <alignment horizontal="center" vertical="center"/>
    </xf>
    <xf numFmtId="164" fontId="17" fillId="0" borderId="3" xfId="0" applyNumberFormat="1" applyFont="1" applyBorder="1" applyAlignment="1">
      <alignment horizontal="center" vertical="center"/>
    </xf>
    <xf numFmtId="164" fontId="16" fillId="0" borderId="3" xfId="0" applyNumberFormat="1" applyFont="1" applyBorder="1" applyAlignment="1">
      <alignment vertical="center" wrapText="1"/>
    </xf>
    <xf numFmtId="164" fontId="17" fillId="0" borderId="3" xfId="0" applyNumberFormat="1" applyFont="1" applyBorder="1" applyAlignment="1">
      <alignment horizontal="center" vertical="center" wrapText="1"/>
    </xf>
    <xf numFmtId="164" fontId="6" fillId="0" borderId="3" xfId="1" applyNumberFormat="1" applyFont="1" applyBorder="1" applyAlignment="1">
      <alignment horizontal="center" vertical="center"/>
    </xf>
    <xf numFmtId="164" fontId="16" fillId="0" borderId="10" xfId="0" applyNumberFormat="1" applyFont="1" applyBorder="1" applyAlignment="1">
      <alignment vertical="center"/>
    </xf>
    <xf numFmtId="164" fontId="16" fillId="0" borderId="3" xfId="0" applyNumberFormat="1"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164" fontId="16" fillId="0" borderId="25" xfId="0" applyNumberFormat="1" applyFont="1" applyBorder="1" applyAlignment="1">
      <alignment vertical="center" wrapText="1"/>
    </xf>
    <xf numFmtId="164" fontId="16" fillId="0" borderId="25" xfId="0" applyNumberFormat="1" applyFont="1" applyBorder="1" applyAlignment="1">
      <alignment wrapText="1"/>
    </xf>
    <xf numFmtId="164" fontId="16" fillId="0" borderId="25" xfId="0" applyNumberFormat="1" applyFont="1" applyBorder="1"/>
    <xf numFmtId="164" fontId="17" fillId="0" borderId="25" xfId="0" applyNumberFormat="1" applyFont="1" applyBorder="1" applyAlignment="1">
      <alignment horizontal="center" vertical="center"/>
    </xf>
    <xf numFmtId="164" fontId="17" fillId="0" borderId="25" xfId="0" applyNumberFormat="1" applyFont="1" applyBorder="1" applyAlignment="1">
      <alignment horizontal="center" vertical="center" wrapText="1"/>
    </xf>
    <xf numFmtId="164" fontId="18" fillId="0" borderId="25" xfId="0" applyNumberFormat="1" applyFont="1" applyFill="1" applyBorder="1" applyAlignment="1">
      <alignment horizontal="center" vertical="center"/>
    </xf>
    <xf numFmtId="164" fontId="18" fillId="0" borderId="25" xfId="0" applyNumberFormat="1" applyFont="1" applyFill="1" applyBorder="1" applyAlignment="1">
      <alignment horizontal="center" vertical="center" wrapText="1"/>
    </xf>
    <xf numFmtId="0" fontId="0" fillId="0" borderId="19" xfId="0" applyBorder="1" applyAlignment="1">
      <alignment vertical="center"/>
    </xf>
    <xf numFmtId="0" fontId="11" fillId="0" borderId="0" xfId="1" applyFont="1" applyAlignment="1">
      <alignment horizontal="justify" wrapText="1"/>
    </xf>
    <xf numFmtId="0" fontId="14" fillId="0" borderId="0" xfId="0" applyFont="1" applyAlignment="1">
      <alignment wrapText="1"/>
    </xf>
    <xf numFmtId="0" fontId="12" fillId="0" borderId="0" xfId="0" applyFont="1" applyBorder="1" applyAlignment="1">
      <alignment wrapText="1"/>
    </xf>
    <xf numFmtId="0" fontId="7" fillId="0" borderId="26" xfId="1" applyFont="1" applyBorder="1" applyAlignment="1">
      <alignment horizontal="left"/>
    </xf>
    <xf numFmtId="1" fontId="7" fillId="0" borderId="4" xfId="1" applyNumberFormat="1" applyFont="1" applyBorder="1" applyAlignment="1">
      <alignment horizontal="center" vertical="center"/>
    </xf>
    <xf numFmtId="0" fontId="7" fillId="0" borderId="26" xfId="1" applyFont="1" applyBorder="1" applyAlignment="1">
      <alignment horizontal="left" wrapText="1"/>
    </xf>
    <xf numFmtId="0" fontId="1" fillId="0" borderId="24" xfId="0" applyFont="1" applyBorder="1"/>
    <xf numFmtId="0" fontId="0" fillId="0" borderId="17" xfId="0" applyFont="1" applyBorder="1"/>
    <xf numFmtId="49" fontId="7" fillId="0" borderId="32" xfId="1" applyNumberFormat="1" applyFont="1" applyBorder="1" applyAlignment="1">
      <alignment horizontal="center" vertical="center"/>
    </xf>
    <xf numFmtId="164" fontId="7" fillId="0" borderId="32" xfId="1" applyNumberFormat="1" applyFont="1" applyBorder="1" applyAlignment="1">
      <alignment horizontal="center" vertical="center"/>
    </xf>
    <xf numFmtId="0" fontId="6" fillId="0" borderId="32" xfId="1" applyFont="1" applyBorder="1" applyAlignment="1">
      <alignment vertical="center"/>
    </xf>
    <xf numFmtId="0" fontId="0" fillId="0" borderId="14" xfId="0" applyFont="1" applyBorder="1"/>
    <xf numFmtId="0" fontId="0" fillId="0" borderId="19" xfId="0" applyBorder="1" applyAlignment="1">
      <alignment vertical="center" wrapText="1"/>
    </xf>
    <xf numFmtId="0" fontId="7" fillId="0" borderId="26" xfId="1" applyFont="1" applyBorder="1" applyAlignment="1">
      <alignment horizontal="left" vertical="center" wrapText="1"/>
    </xf>
    <xf numFmtId="0" fontId="6" fillId="0" borderId="32" xfId="1" applyFont="1" applyBorder="1" applyAlignment="1">
      <alignment vertical="center" wrapText="1"/>
    </xf>
    <xf numFmtId="0" fontId="3" fillId="0" borderId="33" xfId="1" applyBorder="1"/>
    <xf numFmtId="0" fontId="0" fillId="0" borderId="34" xfId="0" applyBorder="1" applyAlignment="1">
      <alignment vertical="center" wrapText="1"/>
    </xf>
    <xf numFmtId="0" fontId="7" fillId="0" borderId="37" xfId="1" applyFont="1" applyBorder="1" applyAlignment="1">
      <alignment horizontal="left"/>
    </xf>
    <xf numFmtId="49" fontId="6" fillId="0" borderId="38" xfId="1" applyNumberFormat="1" applyFont="1" applyBorder="1" applyAlignment="1">
      <alignment horizontal="center" vertical="center" wrapText="1"/>
    </xf>
    <xf numFmtId="0" fontId="5" fillId="0" borderId="32" xfId="1" applyFont="1" applyBorder="1" applyAlignment="1">
      <alignment horizontal="center"/>
    </xf>
    <xf numFmtId="164" fontId="7" fillId="0" borderId="37" xfId="1" applyNumberFormat="1" applyFont="1" applyBorder="1" applyAlignment="1">
      <alignment horizontal="center" vertical="center"/>
    </xf>
    <xf numFmtId="164" fontId="7" fillId="0" borderId="26" xfId="1" applyNumberFormat="1" applyFont="1" applyBorder="1" applyAlignment="1">
      <alignment horizontal="center" vertical="center"/>
    </xf>
    <xf numFmtId="164" fontId="7" fillId="0" borderId="30" xfId="1" applyNumberFormat="1" applyFont="1" applyBorder="1" applyAlignment="1">
      <alignment horizontal="center" vertical="center"/>
    </xf>
    <xf numFmtId="164" fontId="7" fillId="0" borderId="31" xfId="1" applyNumberFormat="1" applyFont="1" applyBorder="1" applyAlignment="1">
      <alignment horizontal="center" vertical="center"/>
    </xf>
    <xf numFmtId="0" fontId="6" fillId="0" borderId="11" xfId="1" applyFont="1" applyBorder="1" applyAlignment="1">
      <alignment vertical="center"/>
    </xf>
    <xf numFmtId="0" fontId="0" fillId="0" borderId="12" xfId="0" applyBorder="1" applyAlignment="1">
      <alignment vertical="center"/>
    </xf>
    <xf numFmtId="0" fontId="0" fillId="0" borderId="13" xfId="0" applyBorder="1" applyAlignment="1"/>
    <xf numFmtId="0" fontId="4" fillId="0" borderId="1" xfId="1" applyFont="1" applyBorder="1" applyAlignment="1">
      <alignment wrapText="1"/>
    </xf>
    <xf numFmtId="0" fontId="0" fillId="0" borderId="1" xfId="0" applyBorder="1" applyAlignment="1">
      <alignment wrapText="1"/>
    </xf>
    <xf numFmtId="0" fontId="6" fillId="0" borderId="6" xfId="1"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3" xfId="0" applyBorder="1" applyAlignment="1">
      <alignment vertical="center"/>
    </xf>
    <xf numFmtId="0" fontId="6" fillId="0" borderId="11" xfId="1"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6" fillId="0" borderId="18" xfId="1" applyFont="1"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13" xfId="0" applyBorder="1" applyAlignment="1">
      <alignment wrapText="1"/>
    </xf>
    <xf numFmtId="0" fontId="2" fillId="0" borderId="20" xfId="0" applyFont="1" applyBorder="1" applyAlignment="1">
      <alignment wrapText="1"/>
    </xf>
    <xf numFmtId="0" fontId="0" fillId="0" borderId="12" xfId="0" applyBorder="1" applyAlignment="1">
      <alignment wrapText="1"/>
    </xf>
    <xf numFmtId="0" fontId="2" fillId="0" borderId="22" xfId="0" applyFont="1" applyBorder="1" applyAlignment="1">
      <alignment vertical="center"/>
    </xf>
    <xf numFmtId="0" fontId="12" fillId="0" borderId="23" xfId="0" applyFont="1" applyBorder="1" applyAlignment="1">
      <alignment wrapText="1"/>
    </xf>
    <xf numFmtId="0" fontId="13" fillId="0" borderId="28" xfId="1" applyFont="1" applyBorder="1" applyAlignment="1">
      <alignment vertical="center" wrapText="1"/>
    </xf>
    <xf numFmtId="0" fontId="14" fillId="0" borderId="28" xfId="0" applyFont="1" applyBorder="1" applyAlignment="1">
      <alignment vertical="center" wrapText="1"/>
    </xf>
    <xf numFmtId="0" fontId="9" fillId="0" borderId="28" xfId="0" applyFont="1" applyBorder="1" applyAlignment="1">
      <alignment vertical="center" wrapText="1"/>
    </xf>
    <xf numFmtId="0" fontId="13" fillId="0" borderId="0" xfId="1" applyFont="1" applyBorder="1" applyAlignment="1">
      <alignment wrapText="1"/>
    </xf>
    <xf numFmtId="0" fontId="13" fillId="0" borderId="0" xfId="1" applyFont="1" applyAlignment="1">
      <alignment vertical="center" wrapText="1"/>
    </xf>
    <xf numFmtId="0" fontId="9" fillId="0" borderId="0" xfId="0" applyFont="1" applyAlignment="1">
      <alignment wrapText="1"/>
    </xf>
    <xf numFmtId="0" fontId="13" fillId="0" borderId="0" xfId="1" applyFont="1" applyAlignment="1">
      <alignment horizontal="left" wrapText="1"/>
    </xf>
    <xf numFmtId="0" fontId="14" fillId="0" borderId="12" xfId="0" applyFont="1" applyBorder="1" applyAlignment="1">
      <alignment vertical="center" wrapText="1"/>
    </xf>
    <xf numFmtId="0" fontId="14" fillId="0" borderId="0" xfId="0" applyFont="1" applyAlignment="1">
      <alignment vertical="center" wrapText="1"/>
    </xf>
    <xf numFmtId="0" fontId="6" fillId="0" borderId="36" xfId="1" applyFont="1" applyBorder="1" applyAlignment="1">
      <alignment vertical="center" wrapText="1"/>
    </xf>
    <xf numFmtId="0" fontId="0" fillId="0" borderId="35" xfId="0" applyBorder="1" applyAlignment="1">
      <alignment vertical="center" wrapText="1"/>
    </xf>
    <xf numFmtId="0" fontId="0" fillId="0" borderId="34" xfId="0" applyBorder="1" applyAlignment="1">
      <alignment vertical="center" wrapText="1"/>
    </xf>
    <xf numFmtId="0" fontId="6" fillId="0" borderId="29" xfId="1" applyFont="1" applyBorder="1" applyAlignment="1">
      <alignment vertical="center" wrapText="1"/>
    </xf>
    <xf numFmtId="0" fontId="0" fillId="0" borderId="28" xfId="0" applyBorder="1" applyAlignment="1">
      <alignment vertical="center" wrapText="1"/>
    </xf>
    <xf numFmtId="0" fontId="0" fillId="0" borderId="27" xfId="0" applyBorder="1" applyAlignment="1">
      <alignment vertical="center" wrapText="1"/>
    </xf>
    <xf numFmtId="0" fontId="6" fillId="0" borderId="29" xfId="1" applyFont="1" applyBorder="1" applyAlignment="1">
      <alignment vertical="center"/>
    </xf>
    <xf numFmtId="0" fontId="0" fillId="0" borderId="28" xfId="0" applyBorder="1" applyAlignment="1">
      <alignment vertical="center"/>
    </xf>
    <xf numFmtId="0" fontId="0" fillId="0" borderId="27" xfId="0" applyBorder="1" applyAlignment="1">
      <alignment vertical="center"/>
    </xf>
    <xf numFmtId="0" fontId="0" fillId="0" borderId="27" xfId="0" applyBorder="1" applyAlignment="1">
      <alignment wrapText="1"/>
    </xf>
    <xf numFmtId="0" fontId="14" fillId="0" borderId="0" xfId="0" applyFont="1" applyBorder="1" applyAlignment="1">
      <alignment wrapText="1"/>
    </xf>
    <xf numFmtId="0" fontId="2" fillId="0" borderId="28" xfId="0" applyFont="1" applyBorder="1" applyAlignment="1">
      <alignment vertical="center"/>
    </xf>
    <xf numFmtId="0" fontId="2" fillId="0" borderId="27" xfId="0" applyFont="1" applyBorder="1" applyAlignment="1"/>
    <xf numFmtId="0" fontId="12" fillId="0" borderId="0" xfId="0" applyFont="1" applyBorder="1" applyAlignment="1">
      <alignment wrapText="1"/>
    </xf>
    <xf numFmtId="0" fontId="13" fillId="0" borderId="0" xfId="1" applyFont="1" applyBorder="1" applyAlignment="1">
      <alignment vertical="center" wrapText="1"/>
    </xf>
    <xf numFmtId="0" fontId="14" fillId="0" borderId="0" xfId="0" applyFont="1" applyBorder="1" applyAlignment="1">
      <alignment vertical="center" wrapText="1"/>
    </xf>
    <xf numFmtId="0" fontId="9" fillId="0" borderId="0" xfId="0" applyFont="1" applyBorder="1" applyAlignment="1">
      <alignment wrapText="1"/>
    </xf>
    <xf numFmtId="0" fontId="13" fillId="0" borderId="28" xfId="1" applyFont="1" applyBorder="1" applyAlignment="1">
      <alignment horizontal="left" wrapText="1"/>
    </xf>
    <xf numFmtId="0" fontId="14" fillId="0" borderId="28" xfId="0" applyFont="1" applyBorder="1" applyAlignment="1">
      <alignment wrapText="1"/>
    </xf>
  </cellXfs>
  <cellStyles count="3">
    <cellStyle name="Excel Built-in Excel Built-in Excel Built-in Excel Built-in Excel Built-in Excel Built-in Excel Built-in Excel Built-in Excel Built-in Excel Built-in Normal_TAB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topLeftCell="A2" zoomScaleNormal="100" workbookViewId="0">
      <selection activeCell="F106" sqref="F106"/>
    </sheetView>
  </sheetViews>
  <sheetFormatPr baseColWidth="10" defaultColWidth="10.7109375" defaultRowHeight="12.75" x14ac:dyDescent="0.2"/>
  <cols>
    <col min="1" max="1" width="25.7109375" style="1" customWidth="1"/>
    <col min="2" max="2" width="12.7109375" style="1" customWidth="1"/>
    <col min="3" max="4" width="10.7109375" style="1" customWidth="1"/>
    <col min="5" max="16384" width="10.7109375" style="1"/>
  </cols>
  <sheetData>
    <row r="1" spans="1:5" ht="42" customHeight="1" x14ac:dyDescent="0.25">
      <c r="A1" s="91" t="s">
        <v>200</v>
      </c>
      <c r="B1" s="91"/>
      <c r="C1" s="91"/>
      <c r="D1" s="92"/>
    </row>
    <row r="2" spans="1:5" ht="42" customHeight="1" x14ac:dyDescent="0.25">
      <c r="A2" s="2"/>
      <c r="B2" s="3" t="s">
        <v>0</v>
      </c>
      <c r="C2" s="3" t="s">
        <v>1</v>
      </c>
      <c r="D2" s="3" t="s">
        <v>2</v>
      </c>
    </row>
    <row r="3" spans="1:5" ht="15" x14ac:dyDescent="0.2">
      <c r="A3" s="4" t="s">
        <v>3</v>
      </c>
      <c r="B3" s="5"/>
      <c r="C3" s="6"/>
      <c r="D3" s="6"/>
      <c r="E3" s="7"/>
    </row>
    <row r="4" spans="1:5" ht="15" x14ac:dyDescent="0.25">
      <c r="A4" s="8" t="s">
        <v>4</v>
      </c>
      <c r="B4" s="9">
        <v>13.49</v>
      </c>
      <c r="C4" s="10" t="s">
        <v>5</v>
      </c>
      <c r="D4" s="10" t="s">
        <v>5</v>
      </c>
      <c r="E4" s="7"/>
    </row>
    <row r="5" spans="1:5" ht="15" x14ac:dyDescent="0.25">
      <c r="A5" s="11" t="s">
        <v>6</v>
      </c>
      <c r="B5" s="12">
        <v>21.5</v>
      </c>
      <c r="C5" s="13">
        <f>B5-B$4</f>
        <v>8.01</v>
      </c>
      <c r="D5" s="14" t="s">
        <v>7</v>
      </c>
      <c r="E5" s="7"/>
    </row>
    <row r="6" spans="1:5" ht="15" x14ac:dyDescent="0.2">
      <c r="A6" s="93" t="s">
        <v>8</v>
      </c>
      <c r="B6" s="94"/>
      <c r="C6" s="95"/>
      <c r="D6" s="15"/>
      <c r="E6" s="7"/>
    </row>
    <row r="7" spans="1:5" ht="15" x14ac:dyDescent="0.25">
      <c r="A7" s="16" t="s">
        <v>9</v>
      </c>
      <c r="B7" s="13">
        <v>15.52</v>
      </c>
      <c r="C7" s="13">
        <f xml:space="preserve"> B7-B$13</f>
        <v>-11.510000000000002</v>
      </c>
      <c r="D7" s="17" t="s">
        <v>10</v>
      </c>
      <c r="E7" s="7"/>
    </row>
    <row r="8" spans="1:5" ht="15" x14ac:dyDescent="0.25">
      <c r="A8" s="16" t="s">
        <v>11</v>
      </c>
      <c r="B8" s="13">
        <v>15.47</v>
      </c>
      <c r="C8" s="13">
        <f t="shared" ref="C8:C12" si="0" xml:space="preserve"> B8-B$13</f>
        <v>-11.56</v>
      </c>
      <c r="D8" s="17" t="s">
        <v>12</v>
      </c>
      <c r="E8" s="7"/>
    </row>
    <row r="9" spans="1:5" ht="15" x14ac:dyDescent="0.2">
      <c r="A9" s="18" t="s">
        <v>13</v>
      </c>
      <c r="B9" s="13">
        <v>10.4</v>
      </c>
      <c r="C9" s="13">
        <f t="shared" si="0"/>
        <v>-16.630000000000003</v>
      </c>
      <c r="D9" s="17" t="s">
        <v>14</v>
      </c>
      <c r="E9" s="7"/>
    </row>
    <row r="10" spans="1:5" ht="15" x14ac:dyDescent="0.25">
      <c r="A10" s="19" t="s">
        <v>15</v>
      </c>
      <c r="B10" s="13">
        <v>13.6</v>
      </c>
      <c r="C10" s="13">
        <f t="shared" si="0"/>
        <v>-13.430000000000001</v>
      </c>
      <c r="D10" s="17" t="s">
        <v>16</v>
      </c>
      <c r="E10" s="7"/>
    </row>
    <row r="11" spans="1:5" ht="15" x14ac:dyDescent="0.25">
      <c r="A11" s="16" t="s">
        <v>17</v>
      </c>
      <c r="B11" s="13">
        <v>21.17</v>
      </c>
      <c r="C11" s="13">
        <f t="shared" si="0"/>
        <v>-5.8599999999999994</v>
      </c>
      <c r="D11" s="17" t="s">
        <v>18</v>
      </c>
      <c r="E11" s="7"/>
    </row>
    <row r="12" spans="1:5" ht="15" x14ac:dyDescent="0.25">
      <c r="A12" s="16" t="s">
        <v>19</v>
      </c>
      <c r="B12" s="13">
        <v>21.31</v>
      </c>
      <c r="C12" s="13">
        <f t="shared" si="0"/>
        <v>-5.7200000000000024</v>
      </c>
      <c r="D12" s="17" t="s">
        <v>20</v>
      </c>
      <c r="E12" s="7"/>
    </row>
    <row r="13" spans="1:5" ht="15" x14ac:dyDescent="0.25">
      <c r="A13" s="20" t="s">
        <v>21</v>
      </c>
      <c r="B13" s="21">
        <v>27.03</v>
      </c>
      <c r="C13" s="22" t="s">
        <v>5</v>
      </c>
      <c r="D13" s="22" t="s">
        <v>5</v>
      </c>
      <c r="E13" s="7"/>
    </row>
    <row r="14" spans="1:5" ht="15" x14ac:dyDescent="0.2">
      <c r="A14" s="88" t="s">
        <v>22</v>
      </c>
      <c r="B14" s="89"/>
      <c r="C14" s="96"/>
      <c r="D14" s="17"/>
      <c r="E14" s="7"/>
    </row>
    <row r="15" spans="1:5" ht="15" x14ac:dyDescent="0.25">
      <c r="A15" s="8" t="s">
        <v>23</v>
      </c>
      <c r="B15" s="9">
        <v>23.36</v>
      </c>
      <c r="C15" s="10" t="s">
        <v>5</v>
      </c>
      <c r="D15" s="10" t="s">
        <v>5</v>
      </c>
      <c r="E15" s="7"/>
    </row>
    <row r="16" spans="1:5" ht="15" x14ac:dyDescent="0.25">
      <c r="A16" s="11" t="s">
        <v>24</v>
      </c>
      <c r="B16" s="12">
        <v>15.33</v>
      </c>
      <c r="C16" s="13">
        <f>B$16-B15</f>
        <v>-8.0299999999999994</v>
      </c>
      <c r="D16" s="14" t="s">
        <v>25</v>
      </c>
      <c r="E16" s="7"/>
    </row>
    <row r="17" spans="1:5" ht="15" x14ac:dyDescent="0.2">
      <c r="A17" s="23" t="s">
        <v>26</v>
      </c>
      <c r="B17" s="5"/>
      <c r="C17" s="5"/>
      <c r="D17" s="6"/>
      <c r="E17" s="7"/>
    </row>
    <row r="18" spans="1:5" ht="15" x14ac:dyDescent="0.25">
      <c r="A18" s="8" t="s">
        <v>27</v>
      </c>
      <c r="B18" s="9">
        <v>25.49</v>
      </c>
      <c r="C18" s="10" t="s">
        <v>5</v>
      </c>
      <c r="D18" s="10" t="s">
        <v>5</v>
      </c>
      <c r="E18" s="7"/>
    </row>
    <row r="19" spans="1:5" ht="15" x14ac:dyDescent="0.25">
      <c r="A19" s="16" t="s">
        <v>28</v>
      </c>
      <c r="B19" s="13">
        <v>23.45</v>
      </c>
      <c r="C19" s="13">
        <f>B19-B$18</f>
        <v>-2.0399999999999991</v>
      </c>
      <c r="D19" s="17" t="s">
        <v>29</v>
      </c>
      <c r="E19" s="7"/>
    </row>
    <row r="20" spans="1:5" ht="15" x14ac:dyDescent="0.25">
      <c r="A20" s="16" t="s">
        <v>30</v>
      </c>
      <c r="B20" s="13">
        <v>19.23</v>
      </c>
      <c r="C20" s="13">
        <f t="shared" ref="C20:C21" si="1">B20-B$18</f>
        <v>-6.259999999999998</v>
      </c>
      <c r="D20" s="17" t="s">
        <v>31</v>
      </c>
      <c r="E20" s="7"/>
    </row>
    <row r="21" spans="1:5" ht="30" x14ac:dyDescent="0.2">
      <c r="A21" s="24" t="s">
        <v>32</v>
      </c>
      <c r="B21" s="25">
        <v>12.16</v>
      </c>
      <c r="C21" s="25">
        <f t="shared" si="1"/>
        <v>-13.329999999999998</v>
      </c>
      <c r="D21" s="26" t="s">
        <v>33</v>
      </c>
      <c r="E21" s="7"/>
    </row>
    <row r="22" spans="1:5" ht="15" x14ac:dyDescent="0.2">
      <c r="A22" s="97" t="s">
        <v>34</v>
      </c>
      <c r="B22" s="98"/>
      <c r="C22" s="99"/>
      <c r="D22" s="17"/>
      <c r="E22" s="7"/>
    </row>
    <row r="23" spans="1:5" ht="15" x14ac:dyDescent="0.25">
      <c r="A23" s="27" t="s">
        <v>35</v>
      </c>
      <c r="B23" s="9">
        <v>24.32</v>
      </c>
      <c r="C23" s="10" t="s">
        <v>5</v>
      </c>
      <c r="D23" s="10" t="s">
        <v>5</v>
      </c>
      <c r="E23" s="7"/>
    </row>
    <row r="24" spans="1:5" ht="15" x14ac:dyDescent="0.25">
      <c r="A24" s="28" t="s">
        <v>36</v>
      </c>
      <c r="B24" s="13">
        <v>21.71</v>
      </c>
      <c r="C24" s="13">
        <f t="shared" ref="C24:C26" si="2">B24-B$23</f>
        <v>-2.6099999999999994</v>
      </c>
      <c r="D24" s="17" t="s">
        <v>37</v>
      </c>
      <c r="E24" s="7"/>
    </row>
    <row r="25" spans="1:5" ht="15" x14ac:dyDescent="0.25">
      <c r="A25" s="28" t="s">
        <v>38</v>
      </c>
      <c r="B25" s="13">
        <v>15.9</v>
      </c>
      <c r="C25" s="13">
        <f t="shared" si="2"/>
        <v>-8.42</v>
      </c>
      <c r="D25" s="17" t="s">
        <v>39</v>
      </c>
      <c r="E25" s="7"/>
    </row>
    <row r="26" spans="1:5" ht="15" x14ac:dyDescent="0.25">
      <c r="A26" s="29" t="s">
        <v>40</v>
      </c>
      <c r="B26" s="30">
        <v>9.73</v>
      </c>
      <c r="C26" s="25">
        <f t="shared" si="2"/>
        <v>-14.59</v>
      </c>
      <c r="D26" s="31" t="s">
        <v>41</v>
      </c>
      <c r="E26" s="7"/>
    </row>
    <row r="27" spans="1:5" ht="15" x14ac:dyDescent="0.2">
      <c r="A27" s="32" t="s">
        <v>42</v>
      </c>
      <c r="B27" s="13"/>
      <c r="C27" s="13"/>
      <c r="D27" s="17"/>
      <c r="E27" s="7"/>
    </row>
    <row r="28" spans="1:5" ht="15" x14ac:dyDescent="0.25">
      <c r="A28" s="27" t="s">
        <v>43</v>
      </c>
      <c r="B28" s="9">
        <v>16.86</v>
      </c>
      <c r="C28" s="10" t="s">
        <v>5</v>
      </c>
      <c r="D28" s="10" t="s">
        <v>5</v>
      </c>
      <c r="E28" s="7"/>
    </row>
    <row r="29" spans="1:5" ht="15" x14ac:dyDescent="0.25">
      <c r="A29" s="28" t="s">
        <v>44</v>
      </c>
      <c r="B29" s="13">
        <v>19.5</v>
      </c>
      <c r="C29" s="13">
        <f t="shared" ref="C29:C33" si="3">B$28-B29</f>
        <v>-2.6400000000000006</v>
      </c>
      <c r="D29" s="17" t="s">
        <v>45</v>
      </c>
      <c r="E29" s="7"/>
    </row>
    <row r="30" spans="1:5" ht="15" x14ac:dyDescent="0.25">
      <c r="A30" s="28" t="s">
        <v>46</v>
      </c>
      <c r="B30" s="13">
        <v>19.690000000000001</v>
      </c>
      <c r="C30" s="13">
        <f t="shared" si="3"/>
        <v>-2.8300000000000018</v>
      </c>
      <c r="D30" s="17" t="s">
        <v>47</v>
      </c>
      <c r="E30" s="7"/>
    </row>
    <row r="31" spans="1:5" ht="15" x14ac:dyDescent="0.25">
      <c r="A31" s="28" t="s">
        <v>48</v>
      </c>
      <c r="B31" s="13">
        <v>21.17</v>
      </c>
      <c r="C31" s="13">
        <f t="shared" si="3"/>
        <v>-4.3100000000000023</v>
      </c>
      <c r="D31" s="17" t="s">
        <v>49</v>
      </c>
      <c r="E31" s="7"/>
    </row>
    <row r="32" spans="1:5" ht="15" x14ac:dyDescent="0.25">
      <c r="A32" s="28" t="s">
        <v>50</v>
      </c>
      <c r="B32" s="13">
        <v>26.51</v>
      </c>
      <c r="C32" s="13">
        <f t="shared" si="3"/>
        <v>-9.6500000000000021</v>
      </c>
      <c r="D32" s="17" t="s">
        <v>51</v>
      </c>
      <c r="E32" s="7"/>
    </row>
    <row r="33" spans="1:5" ht="15" x14ac:dyDescent="0.25">
      <c r="A33" s="28" t="s">
        <v>52</v>
      </c>
      <c r="B33" s="13">
        <v>17.86</v>
      </c>
      <c r="C33" s="13">
        <f t="shared" si="3"/>
        <v>-1</v>
      </c>
      <c r="D33" s="17" t="s">
        <v>33</v>
      </c>
      <c r="E33" s="7"/>
    </row>
    <row r="34" spans="1:5" ht="15" x14ac:dyDescent="0.25">
      <c r="A34" s="29" t="s">
        <v>53</v>
      </c>
      <c r="B34" s="30">
        <v>16.98</v>
      </c>
      <c r="C34" s="25">
        <f>B$28-B34</f>
        <v>-0.12000000000000099</v>
      </c>
      <c r="D34" s="14" t="s">
        <v>54</v>
      </c>
      <c r="E34" s="7"/>
    </row>
    <row r="35" spans="1:5" ht="15" x14ac:dyDescent="0.2">
      <c r="A35" s="32" t="s">
        <v>55</v>
      </c>
      <c r="B35" s="13"/>
      <c r="C35" s="13"/>
      <c r="D35" s="17"/>
      <c r="E35" s="7"/>
    </row>
    <row r="36" spans="1:5" ht="15" x14ac:dyDescent="0.25">
      <c r="A36" s="27" t="s">
        <v>56</v>
      </c>
      <c r="B36" s="9">
        <v>15.84</v>
      </c>
      <c r="C36" s="10" t="s">
        <v>5</v>
      </c>
      <c r="D36" s="10" t="s">
        <v>5</v>
      </c>
      <c r="E36" s="7"/>
    </row>
    <row r="37" spans="1:5" ht="15" x14ac:dyDescent="0.25">
      <c r="A37" s="28" t="s">
        <v>57</v>
      </c>
      <c r="B37" s="13">
        <v>15.95</v>
      </c>
      <c r="C37" s="13">
        <f t="shared" ref="C37:C40" si="4">B37-B$36</f>
        <v>0.10999999999999943</v>
      </c>
      <c r="D37" s="17" t="s">
        <v>58</v>
      </c>
      <c r="E37" s="7"/>
    </row>
    <row r="38" spans="1:5" ht="15" x14ac:dyDescent="0.25">
      <c r="A38" s="28" t="s">
        <v>59</v>
      </c>
      <c r="B38" s="13">
        <v>22.65</v>
      </c>
      <c r="C38" s="13">
        <f t="shared" si="4"/>
        <v>6.8099999999999987</v>
      </c>
      <c r="D38" s="17" t="s">
        <v>60</v>
      </c>
      <c r="E38" s="7"/>
    </row>
    <row r="39" spans="1:5" ht="15" x14ac:dyDescent="0.25">
      <c r="A39" s="28" t="s">
        <v>61</v>
      </c>
      <c r="B39" s="13">
        <v>25.12</v>
      </c>
      <c r="C39" s="13">
        <f t="shared" si="4"/>
        <v>9.2800000000000011</v>
      </c>
      <c r="D39" s="17" t="s">
        <v>62</v>
      </c>
      <c r="E39" s="7"/>
    </row>
    <row r="40" spans="1:5" ht="15" x14ac:dyDescent="0.25">
      <c r="A40" s="33" t="s">
        <v>63</v>
      </c>
      <c r="B40" s="25">
        <v>17.850000000000001</v>
      </c>
      <c r="C40" s="25">
        <f t="shared" si="4"/>
        <v>2.0100000000000016</v>
      </c>
      <c r="D40" s="26" t="s">
        <v>64</v>
      </c>
      <c r="E40" s="7"/>
    </row>
    <row r="41" spans="1:5" ht="15" x14ac:dyDescent="0.2">
      <c r="A41" s="34" t="s">
        <v>65</v>
      </c>
      <c r="B41" s="13"/>
      <c r="C41" s="13"/>
      <c r="D41" s="17"/>
      <c r="E41" s="7"/>
    </row>
    <row r="42" spans="1:5" ht="15" x14ac:dyDescent="0.25">
      <c r="A42" s="16" t="s">
        <v>66</v>
      </c>
      <c r="B42" s="13">
        <v>18.670000000000002</v>
      </c>
      <c r="C42" s="13">
        <f xml:space="preserve"> B42-B$43</f>
        <v>3.8300000000000018</v>
      </c>
      <c r="D42" s="17" t="s">
        <v>67</v>
      </c>
      <c r="E42" s="7"/>
    </row>
    <row r="43" spans="1:5" ht="15" x14ac:dyDescent="0.25">
      <c r="A43" s="8" t="s">
        <v>68</v>
      </c>
      <c r="B43" s="9">
        <v>14.84</v>
      </c>
      <c r="C43" s="10" t="s">
        <v>5</v>
      </c>
      <c r="D43" s="10" t="s">
        <v>5</v>
      </c>
      <c r="E43" s="7"/>
    </row>
    <row r="44" spans="1:5" ht="15" x14ac:dyDescent="0.25">
      <c r="A44" s="16" t="s">
        <v>69</v>
      </c>
      <c r="B44" s="13">
        <v>17.25</v>
      </c>
      <c r="C44" s="13">
        <f t="shared" ref="C44:C46" si="5" xml:space="preserve"> B44-B$43</f>
        <v>2.41</v>
      </c>
      <c r="D44" s="17" t="s">
        <v>70</v>
      </c>
      <c r="E44" s="7"/>
    </row>
    <row r="45" spans="1:5" ht="15" x14ac:dyDescent="0.25">
      <c r="A45" s="16" t="s">
        <v>71</v>
      </c>
      <c r="B45" s="13">
        <v>20.63</v>
      </c>
      <c r="C45" s="13">
        <f t="shared" si="5"/>
        <v>5.7899999999999991</v>
      </c>
      <c r="D45" s="17" t="s">
        <v>29</v>
      </c>
      <c r="E45" s="7"/>
    </row>
    <row r="46" spans="1:5" ht="15" x14ac:dyDescent="0.25">
      <c r="A46" s="35" t="s">
        <v>72</v>
      </c>
      <c r="B46" s="25">
        <v>23.05</v>
      </c>
      <c r="C46" s="25">
        <f t="shared" si="5"/>
        <v>8.2100000000000009</v>
      </c>
      <c r="D46" s="26" t="s">
        <v>60</v>
      </c>
      <c r="E46" s="7"/>
    </row>
    <row r="47" spans="1:5" ht="15" x14ac:dyDescent="0.2">
      <c r="A47" s="88" t="s">
        <v>73</v>
      </c>
      <c r="B47" s="89"/>
      <c r="C47" s="96"/>
      <c r="D47" s="17"/>
      <c r="E47" s="7"/>
    </row>
    <row r="48" spans="1:5" ht="15" x14ac:dyDescent="0.25">
      <c r="A48" s="28" t="s">
        <v>74</v>
      </c>
      <c r="B48" s="13">
        <v>17.420000000000002</v>
      </c>
      <c r="C48" s="13">
        <f xml:space="preserve"> B48-B$50</f>
        <v>-0.5</v>
      </c>
      <c r="D48" s="17" t="s">
        <v>75</v>
      </c>
      <c r="E48" s="7"/>
    </row>
    <row r="49" spans="1:5" ht="15" x14ac:dyDescent="0.25">
      <c r="A49" s="28" t="s">
        <v>76</v>
      </c>
      <c r="B49" s="13">
        <v>17.350000000000001</v>
      </c>
      <c r="C49" s="13">
        <f t="shared" ref="C49:C52" si="6" xml:space="preserve"> B49-B$50</f>
        <v>-0.57000000000000028</v>
      </c>
      <c r="D49" s="17" t="s">
        <v>14</v>
      </c>
      <c r="E49" s="7"/>
    </row>
    <row r="50" spans="1:5" ht="15" x14ac:dyDescent="0.25">
      <c r="A50" s="36" t="s">
        <v>77</v>
      </c>
      <c r="B50" s="9">
        <v>17.920000000000002</v>
      </c>
      <c r="C50" s="10" t="s">
        <v>5</v>
      </c>
      <c r="D50" s="10" t="s">
        <v>5</v>
      </c>
      <c r="E50" s="7"/>
    </row>
    <row r="51" spans="1:5" ht="15" x14ac:dyDescent="0.25">
      <c r="A51" s="37" t="s">
        <v>78</v>
      </c>
      <c r="B51" s="13">
        <v>16.59</v>
      </c>
      <c r="C51" s="13">
        <f t="shared" si="6"/>
        <v>-1.3300000000000018</v>
      </c>
      <c r="D51" s="17" t="s">
        <v>39</v>
      </c>
      <c r="E51" s="7"/>
    </row>
    <row r="52" spans="1:5" ht="15" x14ac:dyDescent="0.25">
      <c r="A52" s="29" t="s">
        <v>79</v>
      </c>
      <c r="B52" s="30">
        <v>18.239999999999998</v>
      </c>
      <c r="C52" s="25">
        <f t="shared" si="6"/>
        <v>0.31999999999999673</v>
      </c>
      <c r="D52" s="26" t="s">
        <v>80</v>
      </c>
      <c r="E52" s="7"/>
    </row>
    <row r="53" spans="1:5" ht="15" x14ac:dyDescent="0.2">
      <c r="A53" s="100" t="s">
        <v>81</v>
      </c>
      <c r="B53" s="101"/>
      <c r="C53" s="102"/>
      <c r="D53" s="17"/>
      <c r="E53" s="7"/>
    </row>
    <row r="54" spans="1:5" ht="15" x14ac:dyDescent="0.25">
      <c r="A54" s="8" t="s">
        <v>82</v>
      </c>
      <c r="B54" s="9">
        <v>25.76</v>
      </c>
      <c r="C54" s="10" t="s">
        <v>5</v>
      </c>
      <c r="D54" s="10" t="s">
        <v>5</v>
      </c>
      <c r="E54" s="7"/>
    </row>
    <row r="55" spans="1:5" ht="15" x14ac:dyDescent="0.25">
      <c r="A55" s="16" t="s">
        <v>83</v>
      </c>
      <c r="B55" s="13">
        <v>15.02</v>
      </c>
      <c r="C55" s="13">
        <f t="shared" ref="C55:C57" si="7">B55-B$54</f>
        <v>-10.740000000000002</v>
      </c>
      <c r="D55" s="17" t="s">
        <v>84</v>
      </c>
      <c r="E55" s="7"/>
    </row>
    <row r="56" spans="1:5" ht="15" x14ac:dyDescent="0.25">
      <c r="A56" s="16" t="s">
        <v>85</v>
      </c>
      <c r="B56" s="13">
        <v>11.24</v>
      </c>
      <c r="C56" s="13">
        <f t="shared" si="7"/>
        <v>-14.520000000000001</v>
      </c>
      <c r="D56" s="17" t="s">
        <v>86</v>
      </c>
      <c r="E56" s="7"/>
    </row>
    <row r="57" spans="1:5" ht="15" x14ac:dyDescent="0.25">
      <c r="A57" s="38" t="s">
        <v>87</v>
      </c>
      <c r="B57" s="25">
        <v>8.61</v>
      </c>
      <c r="C57" s="25">
        <f t="shared" si="7"/>
        <v>-17.150000000000002</v>
      </c>
      <c r="D57" s="26" t="s">
        <v>88</v>
      </c>
      <c r="E57" s="7"/>
    </row>
    <row r="58" spans="1:5" ht="15" x14ac:dyDescent="0.2">
      <c r="A58" s="88" t="s">
        <v>89</v>
      </c>
      <c r="B58" s="89"/>
      <c r="C58" s="96"/>
      <c r="D58" s="17"/>
      <c r="E58" s="7"/>
    </row>
    <row r="59" spans="1:5" ht="15" x14ac:dyDescent="0.25">
      <c r="A59" s="8" t="s">
        <v>82</v>
      </c>
      <c r="B59" s="9">
        <v>25.94</v>
      </c>
      <c r="C59" s="10" t="s">
        <v>5</v>
      </c>
      <c r="D59" s="10" t="s">
        <v>5</v>
      </c>
      <c r="E59" s="7"/>
    </row>
    <row r="60" spans="1:5" ht="15" x14ac:dyDescent="0.25">
      <c r="A60" s="16" t="s">
        <v>83</v>
      </c>
      <c r="B60" s="13">
        <v>13.5</v>
      </c>
      <c r="C60" s="13">
        <f>B60-B$59</f>
        <v>-12.440000000000001</v>
      </c>
      <c r="D60" s="17" t="s">
        <v>90</v>
      </c>
      <c r="E60" s="7"/>
    </row>
    <row r="61" spans="1:5" ht="15" x14ac:dyDescent="0.25">
      <c r="A61" s="16" t="s">
        <v>85</v>
      </c>
      <c r="B61" s="13">
        <v>9.42</v>
      </c>
      <c r="C61" s="13">
        <f>B61-B$59</f>
        <v>-16.520000000000003</v>
      </c>
      <c r="D61" s="17" t="s">
        <v>91</v>
      </c>
      <c r="E61" s="7"/>
    </row>
    <row r="62" spans="1:5" ht="15" x14ac:dyDescent="0.25">
      <c r="A62" s="38" t="s">
        <v>87</v>
      </c>
      <c r="B62" s="25">
        <v>10.6</v>
      </c>
      <c r="C62" s="25">
        <f>B62-B$59</f>
        <v>-15.340000000000002</v>
      </c>
      <c r="D62" s="26" t="s">
        <v>92</v>
      </c>
      <c r="E62" s="7"/>
    </row>
    <row r="63" spans="1:5" ht="15" x14ac:dyDescent="0.25">
      <c r="A63" s="97" t="s">
        <v>93</v>
      </c>
      <c r="B63" s="98"/>
      <c r="C63" s="98"/>
      <c r="D63" s="103"/>
      <c r="E63" s="7"/>
    </row>
    <row r="64" spans="1:5" ht="15" x14ac:dyDescent="0.25">
      <c r="A64" s="8" t="s">
        <v>82</v>
      </c>
      <c r="B64" s="9">
        <v>26.76</v>
      </c>
      <c r="C64" s="10" t="s">
        <v>5</v>
      </c>
      <c r="D64" s="10" t="s">
        <v>5</v>
      </c>
      <c r="E64" s="7"/>
    </row>
    <row r="65" spans="1:5" ht="15" x14ac:dyDescent="0.25">
      <c r="A65" s="16" t="s">
        <v>94</v>
      </c>
      <c r="B65" s="13">
        <v>17.77</v>
      </c>
      <c r="C65" s="13">
        <f>B65-B$64</f>
        <v>-8.990000000000002</v>
      </c>
      <c r="D65" s="17" t="s">
        <v>95</v>
      </c>
      <c r="E65" s="7"/>
    </row>
    <row r="66" spans="1:5" ht="15" x14ac:dyDescent="0.25">
      <c r="A66" s="35" t="s">
        <v>96</v>
      </c>
      <c r="B66" s="25">
        <v>10.59</v>
      </c>
      <c r="C66" s="25">
        <f>B66-B$64</f>
        <v>-16.170000000000002</v>
      </c>
      <c r="D66" s="26" t="s">
        <v>97</v>
      </c>
      <c r="E66" s="7"/>
    </row>
    <row r="67" spans="1:5" ht="27.95" customHeight="1" x14ac:dyDescent="0.25">
      <c r="A67" s="97" t="s">
        <v>98</v>
      </c>
      <c r="B67" s="98"/>
      <c r="C67" s="98"/>
      <c r="D67" s="103"/>
      <c r="E67" s="7"/>
    </row>
    <row r="68" spans="1:5" ht="15" x14ac:dyDescent="0.25">
      <c r="A68" s="8" t="s">
        <v>82</v>
      </c>
      <c r="B68" s="9">
        <v>24.56</v>
      </c>
      <c r="C68" s="10" t="s">
        <v>5</v>
      </c>
      <c r="D68" s="10" t="s">
        <v>5</v>
      </c>
      <c r="E68" s="7"/>
    </row>
    <row r="69" spans="1:5" ht="15" x14ac:dyDescent="0.25">
      <c r="A69" s="16" t="s">
        <v>99</v>
      </c>
      <c r="B69" s="13">
        <v>14.87</v>
      </c>
      <c r="C69" s="13">
        <f t="shared" ref="C69:C70" si="8">B69-B$68</f>
        <v>-9.69</v>
      </c>
      <c r="D69" s="17" t="s">
        <v>100</v>
      </c>
      <c r="E69" s="7"/>
    </row>
    <row r="70" spans="1:5" ht="15" x14ac:dyDescent="0.25">
      <c r="A70" s="35" t="s">
        <v>101</v>
      </c>
      <c r="B70" s="25">
        <v>9.1199999999999992</v>
      </c>
      <c r="C70" s="25">
        <f t="shared" si="8"/>
        <v>-15.44</v>
      </c>
      <c r="D70" s="26" t="s">
        <v>102</v>
      </c>
      <c r="E70" s="7"/>
    </row>
    <row r="71" spans="1:5" ht="15" x14ac:dyDescent="0.2">
      <c r="A71" s="32" t="s">
        <v>103</v>
      </c>
      <c r="B71" s="13"/>
      <c r="C71" s="13"/>
      <c r="D71" s="17"/>
      <c r="E71" s="7"/>
    </row>
    <row r="72" spans="1:5" ht="15" x14ac:dyDescent="0.25">
      <c r="A72" s="16" t="s">
        <v>104</v>
      </c>
      <c r="B72" s="13">
        <v>16.27</v>
      </c>
      <c r="C72" s="13">
        <f>B72-B$73</f>
        <v>-0.21999999999999886</v>
      </c>
      <c r="D72" s="17" t="s">
        <v>105</v>
      </c>
      <c r="E72" s="7"/>
    </row>
    <row r="73" spans="1:5" ht="15" x14ac:dyDescent="0.25">
      <c r="A73" s="8" t="s">
        <v>106</v>
      </c>
      <c r="B73" s="13">
        <v>16.489999999999998</v>
      </c>
      <c r="C73" s="10" t="s">
        <v>5</v>
      </c>
      <c r="D73" s="10" t="s">
        <v>5</v>
      </c>
      <c r="E73" s="7"/>
    </row>
    <row r="74" spans="1:5" ht="15" x14ac:dyDescent="0.25">
      <c r="A74" s="16" t="s">
        <v>107</v>
      </c>
      <c r="B74" s="13">
        <v>25.89</v>
      </c>
      <c r="C74" s="13">
        <f t="shared" ref="C74:C75" si="9">B74-B$73</f>
        <v>9.4000000000000021</v>
      </c>
      <c r="D74" s="17" t="s">
        <v>108</v>
      </c>
      <c r="E74" s="7"/>
    </row>
    <row r="75" spans="1:5" ht="15" x14ac:dyDescent="0.25">
      <c r="A75" s="35" t="s">
        <v>109</v>
      </c>
      <c r="B75" s="25">
        <v>27.54</v>
      </c>
      <c r="C75" s="25">
        <f t="shared" si="9"/>
        <v>11.05</v>
      </c>
      <c r="D75" s="26" t="s">
        <v>110</v>
      </c>
      <c r="E75" s="7"/>
    </row>
    <row r="76" spans="1:5" ht="15" x14ac:dyDescent="0.2">
      <c r="A76" s="32" t="s">
        <v>111</v>
      </c>
      <c r="B76" s="10"/>
      <c r="C76" s="9"/>
      <c r="D76" s="10"/>
      <c r="E76" s="7"/>
    </row>
    <row r="77" spans="1:5" ht="15" x14ac:dyDescent="0.25">
      <c r="A77" s="8" t="s">
        <v>112</v>
      </c>
      <c r="B77" s="9">
        <v>22.35</v>
      </c>
      <c r="C77" s="10" t="s">
        <v>5</v>
      </c>
      <c r="D77" s="9" t="s">
        <v>5</v>
      </c>
      <c r="E77" s="7"/>
    </row>
    <row r="78" spans="1:5" ht="15" x14ac:dyDescent="0.25">
      <c r="A78" s="16" t="s">
        <v>113</v>
      </c>
      <c r="B78" s="13">
        <v>19.28</v>
      </c>
      <c r="C78" s="13">
        <f t="shared" ref="C78:C81" si="10">B$77-B78</f>
        <v>3.0700000000000003</v>
      </c>
      <c r="D78" s="17" t="s">
        <v>75</v>
      </c>
      <c r="E78" s="7"/>
    </row>
    <row r="79" spans="1:5" ht="15" x14ac:dyDescent="0.25">
      <c r="A79" s="16" t="s">
        <v>114</v>
      </c>
      <c r="B79" s="13">
        <v>18.25</v>
      </c>
      <c r="C79" s="13">
        <f t="shared" si="10"/>
        <v>4.1000000000000014</v>
      </c>
      <c r="D79" s="17" t="s">
        <v>58</v>
      </c>
      <c r="E79" s="7"/>
    </row>
    <row r="80" spans="1:5" ht="15" x14ac:dyDescent="0.25">
      <c r="A80" s="16" t="s">
        <v>115</v>
      </c>
      <c r="B80" s="13">
        <v>15.8</v>
      </c>
      <c r="C80" s="13">
        <f t="shared" si="10"/>
        <v>6.5500000000000007</v>
      </c>
      <c r="D80" s="17" t="s">
        <v>116</v>
      </c>
      <c r="E80" s="7"/>
    </row>
    <row r="81" spans="1:5" ht="15" x14ac:dyDescent="0.25">
      <c r="A81" s="35" t="s">
        <v>117</v>
      </c>
      <c r="B81" s="25">
        <v>11.27</v>
      </c>
      <c r="C81" s="13">
        <f t="shared" si="10"/>
        <v>11.080000000000002</v>
      </c>
      <c r="D81" s="26" t="s">
        <v>118</v>
      </c>
      <c r="E81" s="7"/>
    </row>
    <row r="82" spans="1:5" ht="15" customHeight="1" x14ac:dyDescent="0.25">
      <c r="A82" s="104" t="s">
        <v>119</v>
      </c>
      <c r="B82" s="105"/>
      <c r="C82" s="103"/>
      <c r="D82" s="39"/>
      <c r="E82" s="7"/>
    </row>
    <row r="83" spans="1:5" ht="15" x14ac:dyDescent="0.25">
      <c r="A83" s="28" t="s">
        <v>120</v>
      </c>
      <c r="B83" s="9">
        <v>22.46</v>
      </c>
      <c r="C83" s="10" t="s">
        <v>5</v>
      </c>
      <c r="D83" s="10" t="s">
        <v>5</v>
      </c>
      <c r="E83" s="7"/>
    </row>
    <row r="84" spans="1:5" ht="15" x14ac:dyDescent="0.25">
      <c r="A84" s="28" t="s">
        <v>121</v>
      </c>
      <c r="B84" s="13">
        <v>20.77</v>
      </c>
      <c r="C84" s="13">
        <f t="shared" ref="C84:C87" si="11" xml:space="preserve"> B84-B$83</f>
        <v>-1.6900000000000013</v>
      </c>
      <c r="D84" s="17" t="s">
        <v>122</v>
      </c>
      <c r="E84" s="7"/>
    </row>
    <row r="85" spans="1:5" ht="15" x14ac:dyDescent="0.25">
      <c r="A85" s="28" t="s">
        <v>123</v>
      </c>
      <c r="B85" s="13">
        <v>16.11</v>
      </c>
      <c r="C85" s="13">
        <f t="shared" si="11"/>
        <v>-6.3500000000000014</v>
      </c>
      <c r="D85" s="17" t="s">
        <v>124</v>
      </c>
      <c r="E85" s="7"/>
    </row>
    <row r="86" spans="1:5" ht="15" x14ac:dyDescent="0.25">
      <c r="A86" s="28" t="s">
        <v>125</v>
      </c>
      <c r="B86" s="13">
        <v>14.43</v>
      </c>
      <c r="C86" s="13">
        <f t="shared" si="11"/>
        <v>-8.0300000000000011</v>
      </c>
      <c r="D86" s="17" t="s">
        <v>126</v>
      </c>
      <c r="E86" s="7"/>
    </row>
    <row r="87" spans="1:5" ht="15" x14ac:dyDescent="0.25">
      <c r="A87" s="29" t="s">
        <v>127</v>
      </c>
      <c r="B87" s="25">
        <v>17.239999999999998</v>
      </c>
      <c r="C87" s="25">
        <f t="shared" si="11"/>
        <v>-5.2200000000000024</v>
      </c>
      <c r="D87" s="26" t="s">
        <v>124</v>
      </c>
      <c r="E87" s="7"/>
    </row>
    <row r="88" spans="1:5" ht="15" x14ac:dyDescent="0.2">
      <c r="A88" s="40" t="s">
        <v>128</v>
      </c>
      <c r="B88" s="13"/>
      <c r="C88" s="13"/>
      <c r="D88" s="17"/>
      <c r="E88" s="7"/>
    </row>
    <row r="89" spans="1:5" ht="15" x14ac:dyDescent="0.25">
      <c r="A89" s="28" t="s">
        <v>129</v>
      </c>
      <c r="B89" s="9">
        <v>17.989999999999998</v>
      </c>
      <c r="C89" s="10" t="s">
        <v>5</v>
      </c>
      <c r="D89" s="10" t="s">
        <v>5</v>
      </c>
      <c r="E89" s="7"/>
    </row>
    <row r="90" spans="1:5" ht="15" x14ac:dyDescent="0.25">
      <c r="A90" s="29" t="s">
        <v>130</v>
      </c>
      <c r="B90" s="25">
        <v>12.37</v>
      </c>
      <c r="C90" s="25">
        <f>B90-B$89</f>
        <v>-5.6199999999999992</v>
      </c>
      <c r="D90" s="26" t="s">
        <v>124</v>
      </c>
      <c r="E90" s="7"/>
    </row>
    <row r="91" spans="1:5" ht="30" x14ac:dyDescent="0.2">
      <c r="A91" s="41" t="s">
        <v>131</v>
      </c>
      <c r="B91" s="13"/>
      <c r="C91" s="13"/>
      <c r="D91" s="17"/>
      <c r="E91" s="7"/>
    </row>
    <row r="92" spans="1:5" ht="15" x14ac:dyDescent="0.25">
      <c r="A92" s="28" t="s">
        <v>132</v>
      </c>
      <c r="B92" s="9">
        <v>17.3</v>
      </c>
      <c r="C92" s="10" t="s">
        <v>5</v>
      </c>
      <c r="D92" s="10" t="s">
        <v>5</v>
      </c>
      <c r="E92" s="7"/>
    </row>
    <row r="93" spans="1:5" ht="15" x14ac:dyDescent="0.25">
      <c r="A93" s="29" t="s">
        <v>133</v>
      </c>
      <c r="B93" s="25">
        <v>21</v>
      </c>
      <c r="C93" s="25">
        <f>B93-B$92</f>
        <v>3.6999999999999993</v>
      </c>
      <c r="D93" s="26" t="s">
        <v>134</v>
      </c>
      <c r="E93" s="7"/>
    </row>
    <row r="94" spans="1:5" ht="15" x14ac:dyDescent="0.25">
      <c r="A94" s="42" t="s">
        <v>135</v>
      </c>
      <c r="B94" s="13"/>
      <c r="C94" s="13"/>
      <c r="D94" s="17"/>
      <c r="E94" s="7"/>
    </row>
    <row r="95" spans="1:5" ht="15" x14ac:dyDescent="0.25">
      <c r="A95" s="28" t="s">
        <v>136</v>
      </c>
      <c r="B95" s="9">
        <v>18.61</v>
      </c>
      <c r="C95" s="10" t="s">
        <v>5</v>
      </c>
      <c r="D95" s="10" t="s">
        <v>5</v>
      </c>
      <c r="E95" s="7"/>
    </row>
    <row r="96" spans="1:5" ht="15" x14ac:dyDescent="0.25">
      <c r="A96" s="28" t="s">
        <v>137</v>
      </c>
      <c r="B96" s="25">
        <v>13.36</v>
      </c>
      <c r="C96" s="25">
        <f>B96-B$95</f>
        <v>-5.25</v>
      </c>
      <c r="D96" s="26" t="s">
        <v>138</v>
      </c>
      <c r="E96" s="7"/>
    </row>
    <row r="97" spans="1:5" ht="15" customHeight="1" x14ac:dyDescent="0.2">
      <c r="A97" s="106" t="s">
        <v>139</v>
      </c>
      <c r="B97" s="101"/>
      <c r="C97" s="101"/>
      <c r="D97" s="102"/>
      <c r="E97" s="7"/>
    </row>
    <row r="98" spans="1:5" ht="15" x14ac:dyDescent="0.25">
      <c r="A98" s="28" t="s">
        <v>140</v>
      </c>
      <c r="B98" s="9">
        <v>29.53</v>
      </c>
      <c r="C98" s="10" t="s">
        <v>5</v>
      </c>
      <c r="D98" s="10" t="s">
        <v>5</v>
      </c>
      <c r="E98" s="7"/>
    </row>
    <row r="99" spans="1:5" ht="15" x14ac:dyDescent="0.25">
      <c r="A99" s="28" t="s">
        <v>141</v>
      </c>
      <c r="B99" s="13">
        <v>21.5</v>
      </c>
      <c r="C99" s="13">
        <f t="shared" ref="C99:C102" si="12">B99-B$98</f>
        <v>-8.0300000000000011</v>
      </c>
      <c r="D99" s="17" t="s">
        <v>142</v>
      </c>
      <c r="E99" s="7"/>
    </row>
    <row r="100" spans="1:5" ht="15" x14ac:dyDescent="0.25">
      <c r="A100" s="28" t="s">
        <v>143</v>
      </c>
      <c r="B100" s="13">
        <v>17.690000000000001</v>
      </c>
      <c r="C100" s="13">
        <f t="shared" si="12"/>
        <v>-11.84</v>
      </c>
      <c r="D100" s="17" t="s">
        <v>144</v>
      </c>
      <c r="E100" s="7"/>
    </row>
    <row r="101" spans="1:5" ht="14.25" customHeight="1" x14ac:dyDescent="0.25">
      <c r="A101" s="28" t="s">
        <v>145</v>
      </c>
      <c r="B101" s="13">
        <v>13.95</v>
      </c>
      <c r="C101" s="13">
        <f t="shared" si="12"/>
        <v>-15.580000000000002</v>
      </c>
      <c r="D101" s="17" t="s">
        <v>146</v>
      </c>
      <c r="E101" s="7"/>
    </row>
    <row r="102" spans="1:5" ht="15" x14ac:dyDescent="0.25">
      <c r="A102" s="35" t="s">
        <v>147</v>
      </c>
      <c r="B102" s="25">
        <v>13.1</v>
      </c>
      <c r="C102" s="25">
        <f t="shared" si="12"/>
        <v>-16.43</v>
      </c>
      <c r="D102" s="26" t="s">
        <v>148</v>
      </c>
      <c r="E102" s="7"/>
    </row>
    <row r="103" spans="1:5" ht="15" customHeight="1" x14ac:dyDescent="0.25">
      <c r="A103" s="88" t="s">
        <v>149</v>
      </c>
      <c r="B103" s="89"/>
      <c r="C103" s="89"/>
      <c r="D103" s="90"/>
      <c r="E103" s="7"/>
    </row>
    <row r="104" spans="1:5" ht="15" x14ac:dyDescent="0.25">
      <c r="A104" s="8" t="s">
        <v>129</v>
      </c>
      <c r="B104" s="13">
        <v>18.739999999999998</v>
      </c>
      <c r="C104" s="10" t="s">
        <v>5</v>
      </c>
      <c r="D104" s="10" t="s">
        <v>5</v>
      </c>
      <c r="E104" s="7"/>
    </row>
    <row r="105" spans="1:5" ht="15" x14ac:dyDescent="0.25">
      <c r="A105" s="35" t="s">
        <v>130</v>
      </c>
      <c r="B105" s="25">
        <v>9.6</v>
      </c>
      <c r="C105" s="25">
        <f>B105-B$104</f>
        <v>-9.1399999999999988</v>
      </c>
      <c r="D105" s="26" t="s">
        <v>150</v>
      </c>
      <c r="E105" s="7"/>
    </row>
    <row r="106" spans="1:5" ht="27.95" customHeight="1" x14ac:dyDescent="0.2">
      <c r="A106" s="108" t="s">
        <v>198</v>
      </c>
      <c r="B106" s="109"/>
      <c r="C106" s="109"/>
      <c r="D106" s="110"/>
    </row>
    <row r="107" spans="1:5" ht="63.95" customHeight="1" x14ac:dyDescent="0.2">
      <c r="A107" s="111" t="s">
        <v>205</v>
      </c>
      <c r="B107" s="111"/>
      <c r="C107" s="111"/>
      <c r="D107" s="111"/>
    </row>
    <row r="108" spans="1:5" ht="27.95" customHeight="1" x14ac:dyDescent="0.25">
      <c r="A108" s="112" t="s">
        <v>169</v>
      </c>
      <c r="B108" s="113"/>
      <c r="C108" s="113"/>
      <c r="D108" s="113"/>
    </row>
    <row r="109" spans="1:5" ht="12.6" hidden="1" customHeight="1" x14ac:dyDescent="0.2">
      <c r="A109" s="43"/>
      <c r="B109" s="43"/>
      <c r="C109" s="43"/>
    </row>
    <row r="110" spans="1:5" ht="12.6" hidden="1" customHeight="1" x14ac:dyDescent="0.2">
      <c r="A110" s="43"/>
      <c r="B110" s="43"/>
      <c r="C110" s="43"/>
    </row>
    <row r="111" spans="1:5" ht="12.6" hidden="1" customHeight="1" x14ac:dyDescent="0.2">
      <c r="A111" s="43"/>
      <c r="B111" s="43"/>
      <c r="C111" s="43"/>
    </row>
    <row r="112" spans="1:5" ht="12.6" hidden="1" customHeight="1" x14ac:dyDescent="0.2">
      <c r="A112" s="43"/>
      <c r="B112" s="43"/>
      <c r="C112" s="43"/>
    </row>
    <row r="113" spans="1:4" ht="12.6" hidden="1" customHeight="1" x14ac:dyDescent="0.2">
      <c r="A113" s="44" t="s">
        <v>151</v>
      </c>
      <c r="B113" s="43"/>
      <c r="C113" s="45"/>
    </row>
    <row r="114" spans="1:4" ht="12.6" hidden="1" customHeight="1" x14ac:dyDescent="0.2">
      <c r="A114" s="107" t="s">
        <v>152</v>
      </c>
      <c r="B114" s="107"/>
      <c r="C114" s="107"/>
    </row>
    <row r="115" spans="1:4" ht="27.95" customHeight="1" x14ac:dyDescent="0.25">
      <c r="A115" s="114" t="s">
        <v>199</v>
      </c>
      <c r="B115" s="113"/>
      <c r="C115" s="113"/>
      <c r="D115" s="113"/>
    </row>
  </sheetData>
  <sheetProtection selectLockedCells="1" selectUnlockedCells="1"/>
  <mergeCells count="17">
    <mergeCell ref="A114:C114"/>
    <mergeCell ref="A106:D106"/>
    <mergeCell ref="A107:D107"/>
    <mergeCell ref="A108:D108"/>
    <mergeCell ref="A115:D115"/>
    <mergeCell ref="A103:D103"/>
    <mergeCell ref="A1:D1"/>
    <mergeCell ref="A6:C6"/>
    <mergeCell ref="A14:C14"/>
    <mergeCell ref="A22:C22"/>
    <mergeCell ref="A47:C47"/>
    <mergeCell ref="A53:C53"/>
    <mergeCell ref="A58:C58"/>
    <mergeCell ref="A63:D63"/>
    <mergeCell ref="A67:D67"/>
    <mergeCell ref="A82:C82"/>
    <mergeCell ref="A97:D97"/>
  </mergeCells>
  <pageMargins left="0.21388888888888888" right="0.23819444444444443" top="0.74791666666666667" bottom="0.74791666666666667" header="0.51180555555555551" footer="0.51180555555555551"/>
  <pageSetup paperSize="9" firstPageNumber="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abSelected="1" workbookViewId="0">
      <selection sqref="A1:H1"/>
    </sheetView>
  </sheetViews>
  <sheetFormatPr baseColWidth="10" defaultRowHeight="15" x14ac:dyDescent="0.25"/>
  <cols>
    <col min="1" max="1" width="33" customWidth="1"/>
    <col min="2" max="2" width="8.5703125" customWidth="1"/>
    <col min="3" max="3" width="10" customWidth="1"/>
    <col min="4" max="4" width="8.7109375" customWidth="1"/>
    <col min="5" max="5" width="12.7109375" customWidth="1"/>
    <col min="6" max="6" width="14" customWidth="1"/>
    <col min="7" max="7" width="10.42578125" customWidth="1"/>
    <col min="8" max="8" width="9.7109375" customWidth="1"/>
    <col min="10" max="10" width="32.7109375" customWidth="1"/>
  </cols>
  <sheetData>
    <row r="1" spans="1:8" x14ac:dyDescent="0.25">
      <c r="A1" s="91" t="s">
        <v>201</v>
      </c>
      <c r="B1" s="91"/>
      <c r="C1" s="91"/>
      <c r="D1" s="91"/>
      <c r="E1" s="91"/>
      <c r="F1" s="91"/>
      <c r="G1" s="91"/>
      <c r="H1" s="92"/>
    </row>
    <row r="2" spans="1:8" ht="30.75" customHeight="1" x14ac:dyDescent="0.25">
      <c r="A2" s="2"/>
      <c r="B2" s="3" t="s">
        <v>181</v>
      </c>
      <c r="C2" s="3" t="s">
        <v>187</v>
      </c>
      <c r="D2" s="3" t="s">
        <v>165</v>
      </c>
      <c r="E2" s="3" t="s">
        <v>168</v>
      </c>
      <c r="F2" s="3" t="s">
        <v>167</v>
      </c>
      <c r="G2" s="3" t="s">
        <v>166</v>
      </c>
      <c r="H2" s="3" t="s">
        <v>160</v>
      </c>
    </row>
    <row r="3" spans="1:8" x14ac:dyDescent="0.25">
      <c r="A3" s="56" t="s">
        <v>182</v>
      </c>
      <c r="B3" s="59">
        <v>38.770000000000003</v>
      </c>
      <c r="C3" s="59">
        <v>80.040000000000006</v>
      </c>
      <c r="D3" s="59">
        <v>83.9</v>
      </c>
      <c r="E3" s="59">
        <v>32.46</v>
      </c>
      <c r="F3" s="60">
        <v>32.619999999999997</v>
      </c>
      <c r="G3" s="59">
        <v>31.66</v>
      </c>
      <c r="H3" s="59">
        <v>52.05</v>
      </c>
    </row>
    <row r="4" spans="1:8" ht="26.25" x14ac:dyDescent="0.25">
      <c r="A4" s="57" t="s">
        <v>183</v>
      </c>
      <c r="B4" s="59">
        <v>14.53</v>
      </c>
      <c r="C4" s="59">
        <v>26.35</v>
      </c>
      <c r="D4" s="59">
        <v>35.03</v>
      </c>
      <c r="E4" s="59">
        <v>8.58</v>
      </c>
      <c r="F4" s="59">
        <v>3.31</v>
      </c>
      <c r="G4" s="59">
        <v>13.59</v>
      </c>
      <c r="H4" s="59">
        <v>17.89</v>
      </c>
    </row>
    <row r="5" spans="1:8" ht="26.25" x14ac:dyDescent="0.25">
      <c r="A5" s="57" t="s">
        <v>184</v>
      </c>
      <c r="B5" s="59">
        <v>27.33</v>
      </c>
      <c r="C5" s="59">
        <v>71.150000000000006</v>
      </c>
      <c r="D5" s="59">
        <v>66.23</v>
      </c>
      <c r="E5" s="59">
        <v>23.81</v>
      </c>
      <c r="F5" s="59">
        <v>5.31</v>
      </c>
      <c r="G5" s="59">
        <v>25.81</v>
      </c>
      <c r="H5" s="59">
        <v>39.49</v>
      </c>
    </row>
    <row r="6" spans="1:8" ht="14.25" customHeight="1" x14ac:dyDescent="0.25">
      <c r="A6" s="58" t="s">
        <v>185</v>
      </c>
      <c r="B6" s="59">
        <v>52.06</v>
      </c>
      <c r="C6" s="59">
        <v>91.23</v>
      </c>
      <c r="D6" s="59">
        <v>95.67</v>
      </c>
      <c r="E6" s="59">
        <v>47.72</v>
      </c>
      <c r="F6" s="59">
        <v>41.25</v>
      </c>
      <c r="G6" s="59">
        <v>47.18</v>
      </c>
      <c r="H6" s="59">
        <v>64.64</v>
      </c>
    </row>
    <row r="7" spans="1:8" x14ac:dyDescent="0.25">
      <c r="A7" s="46" t="s">
        <v>161</v>
      </c>
      <c r="B7" s="51">
        <v>28.9</v>
      </c>
      <c r="C7" s="51">
        <v>22.1</v>
      </c>
      <c r="D7" s="51">
        <v>14.1</v>
      </c>
      <c r="E7" s="51">
        <v>14.1</v>
      </c>
      <c r="F7" s="51">
        <v>11</v>
      </c>
      <c r="G7" s="51">
        <v>9.8000000000000007</v>
      </c>
      <c r="H7" s="51">
        <f>SUM(B7:G7)</f>
        <v>99.999999999999986</v>
      </c>
    </row>
    <row r="8" spans="1:8" ht="14.1" customHeight="1" x14ac:dyDescent="0.25">
      <c r="A8" s="115" t="s">
        <v>186</v>
      </c>
      <c r="B8" s="115"/>
      <c r="C8" s="115"/>
      <c r="D8" s="115"/>
      <c r="E8" s="115"/>
      <c r="F8" s="115"/>
      <c r="G8" s="115"/>
      <c r="H8" s="115"/>
    </row>
    <row r="9" spans="1:8" x14ac:dyDescent="0.25">
      <c r="A9" s="55" t="s">
        <v>169</v>
      </c>
      <c r="B9" s="55"/>
      <c r="C9" s="55"/>
      <c r="D9" s="55"/>
      <c r="E9" s="55"/>
      <c r="F9" s="54"/>
      <c r="G9" s="54"/>
      <c r="H9" s="54"/>
    </row>
    <row r="10" spans="1:8" x14ac:dyDescent="0.25">
      <c r="A10" s="116" t="s">
        <v>170</v>
      </c>
      <c r="B10" s="116"/>
      <c r="C10" s="116"/>
      <c r="D10" s="116"/>
      <c r="E10" s="116"/>
      <c r="F10" s="116"/>
      <c r="G10" s="116"/>
      <c r="H10" s="116"/>
    </row>
  </sheetData>
  <mergeCells count="3">
    <mergeCell ref="A1:H1"/>
    <mergeCell ref="A8:H8"/>
    <mergeCell ref="A10:H10"/>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A14" sqref="A14:H14"/>
    </sheetView>
  </sheetViews>
  <sheetFormatPr baseColWidth="10" defaultRowHeight="15" x14ac:dyDescent="0.25"/>
  <cols>
    <col min="1" max="1" width="33" customWidth="1"/>
    <col min="2" max="2" width="8.5703125" customWidth="1"/>
    <col min="3" max="3" width="10" customWidth="1"/>
    <col min="4" max="4" width="8.7109375" customWidth="1"/>
    <col min="5" max="5" width="12.7109375" customWidth="1"/>
    <col min="6" max="6" width="14" customWidth="1"/>
    <col min="7" max="7" width="10.42578125" customWidth="1"/>
    <col min="8" max="8" width="9.7109375" customWidth="1"/>
    <col min="10" max="10" width="32.7109375" customWidth="1"/>
  </cols>
  <sheetData>
    <row r="1" spans="1:8" x14ac:dyDescent="0.25">
      <c r="A1" s="91" t="s">
        <v>202</v>
      </c>
      <c r="B1" s="91"/>
      <c r="C1" s="91"/>
      <c r="D1" s="91"/>
      <c r="E1" s="91"/>
      <c r="F1" s="91"/>
      <c r="G1" s="91"/>
      <c r="H1" s="92"/>
    </row>
    <row r="2" spans="1:8" ht="30.75" customHeight="1" x14ac:dyDescent="0.25">
      <c r="A2" s="2"/>
      <c r="B2" s="3" t="s">
        <v>181</v>
      </c>
      <c r="C2" s="3" t="s">
        <v>187</v>
      </c>
      <c r="D2" s="3" t="s">
        <v>165</v>
      </c>
      <c r="E2" s="3" t="s">
        <v>168</v>
      </c>
      <c r="F2" s="3" t="s">
        <v>167</v>
      </c>
      <c r="G2" s="3" t="s">
        <v>166</v>
      </c>
      <c r="H2" s="3" t="s">
        <v>160</v>
      </c>
    </row>
    <row r="3" spans="1:8" x14ac:dyDescent="0.25">
      <c r="A3" s="52" t="s">
        <v>153</v>
      </c>
      <c r="B3" s="47">
        <v>96.41</v>
      </c>
      <c r="C3" s="47">
        <v>98.17</v>
      </c>
      <c r="D3" s="47">
        <v>82.55</v>
      </c>
      <c r="E3" s="47">
        <v>81.5</v>
      </c>
      <c r="F3" s="47">
        <v>99.12</v>
      </c>
      <c r="G3" s="47">
        <v>58.71</v>
      </c>
      <c r="H3" s="47">
        <v>85.1</v>
      </c>
    </row>
    <row r="4" spans="1:8" ht="25.5" x14ac:dyDescent="0.25">
      <c r="A4" s="49" t="s">
        <v>162</v>
      </c>
      <c r="B4" s="48">
        <v>84.46</v>
      </c>
      <c r="C4" s="48">
        <v>87.26</v>
      </c>
      <c r="D4" s="48">
        <v>86.4</v>
      </c>
      <c r="E4" s="48">
        <v>38.78</v>
      </c>
      <c r="F4" s="48">
        <v>97.15</v>
      </c>
      <c r="G4" s="48">
        <v>17.64</v>
      </c>
      <c r="H4" s="48">
        <v>73.77</v>
      </c>
    </row>
    <row r="5" spans="1:8" ht="25.5" x14ac:dyDescent="0.25">
      <c r="A5" s="49" t="s">
        <v>154</v>
      </c>
      <c r="B5" s="48">
        <v>90.59</v>
      </c>
      <c r="C5" s="48">
        <v>73.180000000000007</v>
      </c>
      <c r="D5" s="48">
        <v>88.5</v>
      </c>
      <c r="E5" s="48">
        <v>31.36</v>
      </c>
      <c r="F5" s="48">
        <v>95.48</v>
      </c>
      <c r="G5" s="48">
        <v>19.989999999999998</v>
      </c>
      <c r="H5" s="48">
        <v>71.72</v>
      </c>
    </row>
    <row r="6" spans="1:8" x14ac:dyDescent="0.25">
      <c r="A6" s="53" t="s">
        <v>155</v>
      </c>
      <c r="B6" s="48">
        <v>79.87</v>
      </c>
      <c r="C6" s="48">
        <v>91.06</v>
      </c>
      <c r="D6" s="48">
        <v>49.99</v>
      </c>
      <c r="E6" s="48">
        <v>21.01</v>
      </c>
      <c r="F6" s="48">
        <v>92.33</v>
      </c>
      <c r="G6" s="48">
        <v>31.79</v>
      </c>
      <c r="H6" s="48">
        <v>66.459999999999994</v>
      </c>
    </row>
    <row r="7" spans="1:8" ht="25.5" x14ac:dyDescent="0.25">
      <c r="A7" s="49" t="s">
        <v>156</v>
      </c>
      <c r="B7" s="48">
        <v>80.34</v>
      </c>
      <c r="C7" s="48">
        <v>88.48</v>
      </c>
      <c r="D7" s="48">
        <v>48.47</v>
      </c>
      <c r="E7" s="48">
        <v>32.51</v>
      </c>
      <c r="F7" s="48">
        <v>95.47</v>
      </c>
      <c r="G7" s="48">
        <v>48.03</v>
      </c>
      <c r="H7" s="48">
        <v>69.37</v>
      </c>
    </row>
    <row r="8" spans="1:8" ht="25.5" x14ac:dyDescent="0.25">
      <c r="A8" s="49" t="s">
        <v>157</v>
      </c>
      <c r="B8" s="48">
        <v>66.459999999999994</v>
      </c>
      <c r="C8" s="48">
        <v>88.59</v>
      </c>
      <c r="D8" s="48">
        <v>39.659999999999997</v>
      </c>
      <c r="E8" s="48">
        <v>15.63</v>
      </c>
      <c r="F8" s="48">
        <v>81.45</v>
      </c>
      <c r="G8" s="48">
        <v>18.29</v>
      </c>
      <c r="H8" s="48">
        <v>57.31</v>
      </c>
    </row>
    <row r="9" spans="1:8" ht="25.5" x14ac:dyDescent="0.25">
      <c r="A9" s="49" t="s">
        <v>158</v>
      </c>
      <c r="B9" s="48">
        <v>74.989999999999995</v>
      </c>
      <c r="C9" s="48">
        <v>60.77</v>
      </c>
      <c r="D9" s="48">
        <v>71.27</v>
      </c>
      <c r="E9" s="48">
        <v>22.38</v>
      </c>
      <c r="F9" s="48">
        <v>93.19</v>
      </c>
      <c r="G9" s="48">
        <v>22.34</v>
      </c>
      <c r="H9" s="48">
        <v>60.73</v>
      </c>
    </row>
    <row r="10" spans="1:8" x14ac:dyDescent="0.25">
      <c r="A10" s="53" t="s">
        <v>159</v>
      </c>
      <c r="B10" s="48">
        <v>32.619999999999997</v>
      </c>
      <c r="C10" s="48">
        <v>41.35</v>
      </c>
      <c r="D10" s="48">
        <v>4.6100000000000003</v>
      </c>
      <c r="E10" s="48">
        <v>7.2</v>
      </c>
      <c r="F10" s="48">
        <v>46.83</v>
      </c>
      <c r="G10" s="48">
        <v>4.4400000000000004</v>
      </c>
      <c r="H10" s="48">
        <v>25.79</v>
      </c>
    </row>
    <row r="11" spans="1:8" ht="25.5" x14ac:dyDescent="0.25">
      <c r="A11" s="49" t="s">
        <v>163</v>
      </c>
      <c r="B11" s="48">
        <v>6</v>
      </c>
      <c r="C11" s="48">
        <v>6.3</v>
      </c>
      <c r="D11" s="48">
        <v>4.7</v>
      </c>
      <c r="E11" s="48">
        <v>2.2999999999999998</v>
      </c>
      <c r="F11" s="48">
        <v>7</v>
      </c>
      <c r="G11" s="48">
        <v>2.2000000000000002</v>
      </c>
      <c r="H11" s="48">
        <v>5.13</v>
      </c>
    </row>
    <row r="12" spans="1:8" x14ac:dyDescent="0.25">
      <c r="A12" s="49" t="s">
        <v>164</v>
      </c>
      <c r="B12" s="50">
        <v>0</v>
      </c>
      <c r="C12" s="50">
        <v>0</v>
      </c>
      <c r="D12" s="50">
        <v>0</v>
      </c>
      <c r="E12" s="50">
        <v>24.7</v>
      </c>
      <c r="F12" s="50">
        <v>0</v>
      </c>
      <c r="G12" s="50">
        <v>16.579999999999998</v>
      </c>
      <c r="H12" s="50">
        <v>4.5999999999999996</v>
      </c>
    </row>
    <row r="13" spans="1:8" x14ac:dyDescent="0.25">
      <c r="A13" s="46" t="s">
        <v>161</v>
      </c>
      <c r="B13" s="51">
        <v>28.9</v>
      </c>
      <c r="C13" s="51">
        <v>22.1</v>
      </c>
      <c r="D13" s="51">
        <v>14.1</v>
      </c>
      <c r="E13" s="51">
        <v>14.1</v>
      </c>
      <c r="F13" s="51">
        <v>11</v>
      </c>
      <c r="G13" s="51">
        <v>9.8000000000000007</v>
      </c>
      <c r="H13" s="51">
        <f>SUM(B13:G13)</f>
        <v>99.999999999999986</v>
      </c>
    </row>
    <row r="14" spans="1:8" ht="27.95" customHeight="1" x14ac:dyDescent="0.25">
      <c r="A14" s="115" t="s">
        <v>207</v>
      </c>
      <c r="B14" s="115"/>
      <c r="C14" s="115"/>
      <c r="D14" s="115"/>
      <c r="E14" s="115"/>
      <c r="F14" s="115"/>
      <c r="G14" s="115"/>
      <c r="H14" s="115"/>
    </row>
    <row r="15" spans="1:8" x14ac:dyDescent="0.25">
      <c r="A15" s="55" t="s">
        <v>169</v>
      </c>
      <c r="B15" s="55"/>
      <c r="C15" s="55"/>
      <c r="D15" s="55"/>
      <c r="E15" s="55"/>
      <c r="F15" s="54"/>
      <c r="G15" s="54"/>
      <c r="H15" s="54"/>
    </row>
    <row r="16" spans="1:8" x14ac:dyDescent="0.25">
      <c r="A16" s="116" t="s">
        <v>170</v>
      </c>
      <c r="B16" s="116"/>
      <c r="C16" s="116"/>
      <c r="D16" s="116"/>
      <c r="E16" s="116"/>
      <c r="F16" s="116"/>
      <c r="G16" s="116"/>
      <c r="H16" s="116"/>
    </row>
  </sheetData>
  <mergeCells count="3">
    <mergeCell ref="A1:H1"/>
    <mergeCell ref="A14:H14"/>
    <mergeCell ref="A16:H1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5" workbookViewId="0">
      <selection activeCell="A15" sqref="A15:H15"/>
    </sheetView>
  </sheetViews>
  <sheetFormatPr baseColWidth="10" defaultRowHeight="15" x14ac:dyDescent="0.25"/>
  <cols>
    <col min="1" max="1" width="33" customWidth="1"/>
    <col min="2" max="2" width="8.5703125" customWidth="1"/>
    <col min="3" max="3" width="10" customWidth="1"/>
    <col min="4" max="4" width="8.7109375" customWidth="1"/>
    <col min="5" max="5" width="12.7109375" customWidth="1"/>
    <col min="6" max="6" width="14" customWidth="1"/>
    <col min="7" max="7" width="10.42578125" customWidth="1"/>
    <col min="8" max="8" width="9.7109375" customWidth="1"/>
    <col min="10" max="10" width="32.7109375" customWidth="1"/>
  </cols>
  <sheetData>
    <row r="1" spans="1:8" x14ac:dyDescent="0.25">
      <c r="A1" s="91" t="s">
        <v>203</v>
      </c>
      <c r="B1" s="91"/>
      <c r="C1" s="91"/>
      <c r="D1" s="91"/>
      <c r="E1" s="91"/>
      <c r="F1" s="91"/>
      <c r="G1" s="91"/>
      <c r="H1" s="92"/>
    </row>
    <row r="2" spans="1:8" ht="30.75" customHeight="1" x14ac:dyDescent="0.25">
      <c r="A2" s="2"/>
      <c r="B2" s="3" t="s">
        <v>181</v>
      </c>
      <c r="C2" s="3" t="s">
        <v>187</v>
      </c>
      <c r="D2" s="3" t="s">
        <v>165</v>
      </c>
      <c r="E2" s="3" t="s">
        <v>168</v>
      </c>
      <c r="F2" s="3" t="s">
        <v>167</v>
      </c>
      <c r="G2" s="3" t="s">
        <v>166</v>
      </c>
      <c r="H2" s="3" t="s">
        <v>160</v>
      </c>
    </row>
    <row r="3" spans="1:8" ht="25.5" x14ac:dyDescent="0.25">
      <c r="A3" s="56" t="s">
        <v>171</v>
      </c>
      <c r="B3" s="59">
        <v>40.89</v>
      </c>
      <c r="C3" s="59">
        <v>10.68</v>
      </c>
      <c r="D3" s="59">
        <v>21.63</v>
      </c>
      <c r="E3" s="59">
        <v>25.8</v>
      </c>
      <c r="F3" s="59">
        <v>4.5999999999999996</v>
      </c>
      <c r="G3" s="59">
        <v>82.18</v>
      </c>
      <c r="H3" s="59">
        <v>29.38</v>
      </c>
    </row>
    <row r="4" spans="1:8" ht="26.25" x14ac:dyDescent="0.25">
      <c r="A4" s="57" t="s">
        <v>172</v>
      </c>
      <c r="B4" s="59">
        <v>77.319999999999993</v>
      </c>
      <c r="C4" s="59">
        <v>27.2</v>
      </c>
      <c r="D4" s="59">
        <v>80.11</v>
      </c>
      <c r="E4" s="59">
        <v>22.87</v>
      </c>
      <c r="F4" s="59">
        <v>59.29</v>
      </c>
      <c r="G4" s="59">
        <v>71.63</v>
      </c>
      <c r="H4" s="59">
        <v>56.38</v>
      </c>
    </row>
    <row r="5" spans="1:8" ht="26.25" x14ac:dyDescent="0.25">
      <c r="A5" s="57" t="s">
        <v>173</v>
      </c>
      <c r="B5" s="59">
        <v>46.04</v>
      </c>
      <c r="C5" s="59">
        <v>21.07</v>
      </c>
      <c r="D5" s="59">
        <v>22.74</v>
      </c>
      <c r="E5" s="59">
        <v>12.83</v>
      </c>
      <c r="F5" s="59">
        <v>13.22</v>
      </c>
      <c r="G5" s="59">
        <v>62.68</v>
      </c>
      <c r="H5" s="59">
        <v>30.53</v>
      </c>
    </row>
    <row r="6" spans="1:8" x14ac:dyDescent="0.25">
      <c r="A6" s="58" t="s">
        <v>174</v>
      </c>
      <c r="B6" s="59">
        <v>50.4</v>
      </c>
      <c r="C6" s="59">
        <v>30.38</v>
      </c>
      <c r="D6" s="59">
        <v>14.35</v>
      </c>
      <c r="E6" s="59">
        <v>19.97</v>
      </c>
      <c r="F6" s="59">
        <v>17.53</v>
      </c>
      <c r="G6" s="59">
        <v>42.91</v>
      </c>
      <c r="H6" s="59">
        <v>32.22</v>
      </c>
    </row>
    <row r="7" spans="1:8" ht="25.5" x14ac:dyDescent="0.25">
      <c r="A7" s="56" t="s">
        <v>175</v>
      </c>
      <c r="B7" s="59">
        <v>49.57</v>
      </c>
      <c r="C7" s="59">
        <v>25.58</v>
      </c>
      <c r="D7" s="59">
        <v>12.53</v>
      </c>
      <c r="E7" s="59">
        <v>16.440000000000001</v>
      </c>
      <c r="F7" s="59">
        <v>15.31</v>
      </c>
      <c r="G7" s="59">
        <v>39.299999999999997</v>
      </c>
      <c r="H7" s="59">
        <v>29.56</v>
      </c>
    </row>
    <row r="8" spans="1:8" ht="38.25" x14ac:dyDescent="0.25">
      <c r="A8" s="56" t="s">
        <v>176</v>
      </c>
      <c r="B8" s="59">
        <v>54.61</v>
      </c>
      <c r="C8" s="59">
        <v>26.27</v>
      </c>
      <c r="D8" s="59">
        <v>21.14</v>
      </c>
      <c r="E8" s="59">
        <v>16.75</v>
      </c>
      <c r="F8" s="60">
        <v>12.14</v>
      </c>
      <c r="G8" s="59">
        <v>66.760000000000005</v>
      </c>
      <c r="H8" s="59">
        <v>34.76</v>
      </c>
    </row>
    <row r="9" spans="1:8" ht="39" x14ac:dyDescent="0.25">
      <c r="A9" s="57" t="s">
        <v>177</v>
      </c>
      <c r="B9" s="59">
        <v>37.26</v>
      </c>
      <c r="C9" s="59">
        <v>14.35</v>
      </c>
      <c r="D9" s="59">
        <v>5.53</v>
      </c>
      <c r="E9" s="59">
        <v>13.13</v>
      </c>
      <c r="F9" s="59">
        <v>3.8</v>
      </c>
      <c r="G9" s="59">
        <v>46.82</v>
      </c>
      <c r="H9" s="59">
        <v>21.54</v>
      </c>
    </row>
    <row r="10" spans="1:8" ht="39" x14ac:dyDescent="0.25">
      <c r="A10" s="57" t="s">
        <v>178</v>
      </c>
      <c r="B10" s="59">
        <v>67.61</v>
      </c>
      <c r="C10" s="59">
        <v>37.54</v>
      </c>
      <c r="D10" s="59">
        <v>31.76</v>
      </c>
      <c r="E10" s="59">
        <v>17.920000000000002</v>
      </c>
      <c r="F10" s="60">
        <v>19.68</v>
      </c>
      <c r="G10" s="59">
        <v>77.92</v>
      </c>
      <c r="H10" s="59">
        <v>44.58</v>
      </c>
    </row>
    <row r="11" spans="1:8" ht="38.25" x14ac:dyDescent="0.25">
      <c r="A11" s="56" t="s">
        <v>179</v>
      </c>
      <c r="B11" s="59">
        <v>57.44</v>
      </c>
      <c r="C11" s="59">
        <v>24.16</v>
      </c>
      <c r="D11" s="59">
        <v>31.46</v>
      </c>
      <c r="E11" s="59">
        <v>21.87</v>
      </c>
      <c r="F11" s="59">
        <v>13.98</v>
      </c>
      <c r="G11" s="59">
        <v>77.77</v>
      </c>
      <c r="H11" s="59">
        <v>38.57</v>
      </c>
    </row>
    <row r="12" spans="1:8" ht="25.5" x14ac:dyDescent="0.25">
      <c r="A12" s="49" t="s">
        <v>180</v>
      </c>
      <c r="B12" s="48">
        <v>4.8</v>
      </c>
      <c r="C12" s="59">
        <v>2.1800000000000002</v>
      </c>
      <c r="D12" s="61">
        <v>2.42</v>
      </c>
      <c r="E12" s="59">
        <v>1.72</v>
      </c>
      <c r="F12" s="61">
        <v>1.58</v>
      </c>
      <c r="G12" s="59">
        <v>5.6</v>
      </c>
      <c r="H12" s="59">
        <v>3.17</v>
      </c>
    </row>
    <row r="13" spans="1:8" x14ac:dyDescent="0.25">
      <c r="A13" s="49" t="s">
        <v>164</v>
      </c>
      <c r="B13" s="50">
        <v>0</v>
      </c>
      <c r="C13" s="60">
        <v>14.01</v>
      </c>
      <c r="D13" s="62">
        <v>1.45</v>
      </c>
      <c r="E13" s="60">
        <v>26.71</v>
      </c>
      <c r="F13" s="62">
        <v>20.96</v>
      </c>
      <c r="G13" s="60">
        <v>0</v>
      </c>
      <c r="H13" s="60">
        <v>9.3800000000000008</v>
      </c>
    </row>
    <row r="14" spans="1:8" x14ac:dyDescent="0.25">
      <c r="A14" s="46" t="s">
        <v>161</v>
      </c>
      <c r="B14" s="51">
        <v>28.9</v>
      </c>
      <c r="C14" s="51">
        <v>22.1</v>
      </c>
      <c r="D14" s="51">
        <v>14.1</v>
      </c>
      <c r="E14" s="51">
        <v>14.1</v>
      </c>
      <c r="F14" s="51">
        <v>11</v>
      </c>
      <c r="G14" s="51">
        <v>9.8000000000000007</v>
      </c>
      <c r="H14" s="51">
        <f>SUM(B14:G14)</f>
        <v>99.999999999999986</v>
      </c>
    </row>
    <row r="15" spans="1:8" ht="27.95" customHeight="1" x14ac:dyDescent="0.25">
      <c r="A15" s="115" t="s">
        <v>208</v>
      </c>
      <c r="B15" s="115"/>
      <c r="C15" s="115"/>
      <c r="D15" s="115"/>
      <c r="E15" s="115"/>
      <c r="F15" s="115"/>
      <c r="G15" s="115"/>
      <c r="H15" s="115"/>
    </row>
    <row r="16" spans="1:8" x14ac:dyDescent="0.25">
      <c r="A16" s="55" t="s">
        <v>169</v>
      </c>
      <c r="B16" s="55"/>
      <c r="C16" s="55"/>
      <c r="D16" s="55"/>
      <c r="E16" s="55"/>
      <c r="F16" s="54"/>
      <c r="G16" s="54"/>
      <c r="H16" s="54"/>
    </row>
    <row r="17" spans="1:8" x14ac:dyDescent="0.25">
      <c r="A17" s="116" t="s">
        <v>170</v>
      </c>
      <c r="B17" s="116"/>
      <c r="C17" s="116"/>
      <c r="D17" s="116"/>
      <c r="E17" s="116"/>
      <c r="F17" s="116"/>
      <c r="G17" s="116"/>
      <c r="H17" s="116"/>
    </row>
  </sheetData>
  <mergeCells count="3">
    <mergeCell ref="A1:H1"/>
    <mergeCell ref="A15:H15"/>
    <mergeCell ref="A17:H17"/>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opLeftCell="A45" zoomScaleNormal="100" workbookViewId="0">
      <selection activeCell="A61" sqref="A61:H61"/>
    </sheetView>
  </sheetViews>
  <sheetFormatPr baseColWidth="10" defaultColWidth="10.7109375" defaultRowHeight="12.75" x14ac:dyDescent="0.2"/>
  <cols>
    <col min="1" max="1" width="27.42578125" style="1" customWidth="1"/>
    <col min="2" max="3" width="11.7109375" style="1" customWidth="1"/>
    <col min="4" max="4" width="8.7109375" style="1" customWidth="1"/>
    <col min="5" max="5" width="12.7109375" style="1" customWidth="1"/>
    <col min="6" max="8" width="11.7109375" style="1" customWidth="1"/>
    <col min="9" max="16384" width="10.7109375" style="1"/>
  </cols>
  <sheetData>
    <row r="1" spans="1:21" ht="14.1" customHeight="1" x14ac:dyDescent="0.25">
      <c r="A1" s="91" t="s">
        <v>204</v>
      </c>
      <c r="B1" s="91"/>
      <c r="C1" s="91"/>
      <c r="D1" s="91"/>
      <c r="E1" s="91"/>
      <c r="F1" s="91"/>
      <c r="G1" s="91"/>
      <c r="H1" s="92"/>
    </row>
    <row r="2" spans="1:21" ht="42" customHeight="1" x14ac:dyDescent="0.25">
      <c r="A2" s="83"/>
      <c r="B2" s="82" t="s">
        <v>181</v>
      </c>
      <c r="C2" s="82" t="s">
        <v>187</v>
      </c>
      <c r="D2" s="82" t="s">
        <v>165</v>
      </c>
      <c r="E2" s="82" t="s">
        <v>168</v>
      </c>
      <c r="F2" s="82" t="s">
        <v>167</v>
      </c>
      <c r="G2" s="82" t="s">
        <v>195</v>
      </c>
      <c r="H2" s="82" t="s">
        <v>160</v>
      </c>
    </row>
    <row r="3" spans="1:21" ht="15" x14ac:dyDescent="0.2">
      <c r="A3" s="74" t="s">
        <v>3</v>
      </c>
      <c r="B3" s="68"/>
      <c r="C3" s="68"/>
      <c r="D3" s="68"/>
      <c r="E3" s="68"/>
      <c r="F3" s="68"/>
      <c r="G3" s="68"/>
      <c r="H3" s="68"/>
      <c r="I3" s="7"/>
    </row>
    <row r="4" spans="1:21" ht="15" x14ac:dyDescent="0.25">
      <c r="A4" s="16" t="s">
        <v>4</v>
      </c>
      <c r="B4" s="13">
        <v>38.79</v>
      </c>
      <c r="C4" s="13">
        <v>40.450000000000003</v>
      </c>
      <c r="D4" s="13">
        <v>38.99</v>
      </c>
      <c r="E4" s="13">
        <v>38.03</v>
      </c>
      <c r="F4" s="13">
        <v>44.5</v>
      </c>
      <c r="G4" s="13">
        <v>34.07</v>
      </c>
      <c r="H4" s="13">
        <v>39.24</v>
      </c>
      <c r="I4" s="7"/>
    </row>
    <row r="5" spans="1:21" ht="15" x14ac:dyDescent="0.25">
      <c r="A5" s="81" t="s">
        <v>6</v>
      </c>
      <c r="B5" s="84">
        <v>61.21</v>
      </c>
      <c r="C5" s="13">
        <v>59.55</v>
      </c>
      <c r="D5" s="13">
        <v>61.01</v>
      </c>
      <c r="E5" s="13">
        <v>61.97</v>
      </c>
      <c r="F5" s="84">
        <v>55.5</v>
      </c>
      <c r="G5" s="13">
        <v>65.930000000000007</v>
      </c>
      <c r="H5" s="84">
        <v>60.76</v>
      </c>
      <c r="I5" s="7"/>
      <c r="J5" s="7"/>
      <c r="K5" s="7"/>
      <c r="L5" s="7"/>
      <c r="M5" s="7"/>
      <c r="N5" s="7"/>
      <c r="O5" s="7"/>
      <c r="P5" s="7"/>
      <c r="Q5" s="7"/>
      <c r="R5" s="7"/>
      <c r="S5" s="7"/>
      <c r="T5" s="7"/>
      <c r="U5" s="7">
        <f>SUM(N4:N5)</f>
        <v>0</v>
      </c>
    </row>
    <row r="6" spans="1:21" ht="15" x14ac:dyDescent="0.2">
      <c r="A6" s="117" t="s">
        <v>8</v>
      </c>
      <c r="B6" s="118"/>
      <c r="C6" s="119"/>
      <c r="D6" s="80"/>
      <c r="E6" s="80"/>
      <c r="F6" s="80"/>
      <c r="G6" s="80"/>
      <c r="H6" s="79"/>
      <c r="I6" s="7"/>
    </row>
    <row r="7" spans="1:21" ht="15" x14ac:dyDescent="0.25">
      <c r="A7" s="16" t="s">
        <v>194</v>
      </c>
      <c r="B7" s="13">
        <v>9.6999999999999993</v>
      </c>
      <c r="C7" s="13">
        <v>12.41</v>
      </c>
      <c r="D7" s="13">
        <v>10.61</v>
      </c>
      <c r="E7" s="13">
        <v>10.63</v>
      </c>
      <c r="F7" s="13">
        <v>8.42</v>
      </c>
      <c r="G7" s="13">
        <v>10.71</v>
      </c>
      <c r="H7" s="13">
        <v>10.52</v>
      </c>
      <c r="I7" s="7"/>
    </row>
    <row r="8" spans="1:21" ht="15" x14ac:dyDescent="0.2">
      <c r="A8" s="18" t="s">
        <v>13</v>
      </c>
      <c r="B8" s="13">
        <v>9.42</v>
      </c>
      <c r="C8" s="13">
        <v>8.2200000000000006</v>
      </c>
      <c r="D8" s="13">
        <v>13.49</v>
      </c>
      <c r="E8" s="13">
        <v>10.43</v>
      </c>
      <c r="F8" s="13">
        <v>18.690000000000001</v>
      </c>
      <c r="G8" s="13">
        <v>9.41</v>
      </c>
      <c r="H8" s="13">
        <v>10.89</v>
      </c>
      <c r="I8" s="7"/>
    </row>
    <row r="9" spans="1:21" ht="15" x14ac:dyDescent="0.25">
      <c r="A9" s="19" t="s">
        <v>15</v>
      </c>
      <c r="B9" s="13">
        <v>15.45</v>
      </c>
      <c r="C9" s="13">
        <v>12.53</v>
      </c>
      <c r="D9" s="13">
        <v>14.79</v>
      </c>
      <c r="E9" s="13">
        <v>14.43</v>
      </c>
      <c r="F9" s="13">
        <v>14</v>
      </c>
      <c r="G9" s="13">
        <v>19.059999999999999</v>
      </c>
      <c r="H9" s="13">
        <v>14.76</v>
      </c>
      <c r="I9" s="7"/>
    </row>
    <row r="10" spans="1:21" ht="15" x14ac:dyDescent="0.25">
      <c r="A10" s="16" t="s">
        <v>17</v>
      </c>
      <c r="B10" s="13">
        <v>18.95</v>
      </c>
      <c r="C10" s="13">
        <v>17.48</v>
      </c>
      <c r="D10" s="13">
        <v>18.059999999999999</v>
      </c>
      <c r="E10" s="13">
        <v>14.75</v>
      </c>
      <c r="F10" s="13">
        <v>16.38</v>
      </c>
      <c r="G10" s="13">
        <v>16.62</v>
      </c>
      <c r="H10" s="13">
        <v>17.39</v>
      </c>
      <c r="I10" s="7"/>
    </row>
    <row r="11" spans="1:21" ht="15" x14ac:dyDescent="0.25">
      <c r="A11" s="16" t="s">
        <v>19</v>
      </c>
      <c r="B11" s="13">
        <v>37.869999999999997</v>
      </c>
      <c r="C11" s="13">
        <v>42.94</v>
      </c>
      <c r="D11" s="13">
        <v>35.770000000000003</v>
      </c>
      <c r="E11" s="13">
        <v>38.14</v>
      </c>
      <c r="F11" s="13">
        <v>37.74</v>
      </c>
      <c r="G11" s="13">
        <v>35.880000000000003</v>
      </c>
      <c r="H11" s="13">
        <v>38.53</v>
      </c>
      <c r="I11" s="7"/>
    </row>
    <row r="12" spans="1:21" ht="15" x14ac:dyDescent="0.25">
      <c r="A12" s="69" t="s">
        <v>21</v>
      </c>
      <c r="B12" s="85">
        <v>8.61</v>
      </c>
      <c r="C12" s="85">
        <v>6.42</v>
      </c>
      <c r="D12" s="85">
        <v>7.28</v>
      </c>
      <c r="E12" s="85">
        <v>11.63</v>
      </c>
      <c r="F12" s="85">
        <v>4.76</v>
      </c>
      <c r="G12" s="85">
        <v>8.32</v>
      </c>
      <c r="H12" s="85">
        <v>7.91</v>
      </c>
      <c r="I12" s="7"/>
      <c r="J12" s="7"/>
      <c r="K12" s="7"/>
      <c r="L12" s="7"/>
      <c r="M12" s="7"/>
      <c r="N12" s="7"/>
      <c r="O12" s="7"/>
      <c r="P12" s="7"/>
      <c r="Q12" s="7"/>
      <c r="R12" s="7"/>
    </row>
    <row r="13" spans="1:21" ht="15" x14ac:dyDescent="0.2">
      <c r="A13" s="78" t="s">
        <v>26</v>
      </c>
      <c r="B13" s="73"/>
      <c r="C13" s="73"/>
      <c r="D13" s="73"/>
      <c r="E13" s="73"/>
      <c r="F13" s="73"/>
      <c r="G13" s="73"/>
      <c r="H13" s="72"/>
      <c r="I13" s="7"/>
    </row>
    <row r="14" spans="1:21" ht="15" x14ac:dyDescent="0.25">
      <c r="A14" s="16" t="s">
        <v>193</v>
      </c>
      <c r="B14" s="13">
        <v>18.46</v>
      </c>
      <c r="C14" s="13">
        <v>18.77</v>
      </c>
      <c r="D14" s="13">
        <v>18.34</v>
      </c>
      <c r="E14" s="13">
        <v>22.86</v>
      </c>
      <c r="F14" s="13">
        <v>18.62</v>
      </c>
      <c r="G14" s="13">
        <v>19.5</v>
      </c>
      <c r="H14" s="13">
        <v>19.25</v>
      </c>
      <c r="I14" s="7"/>
    </row>
    <row r="15" spans="1:21" ht="15" x14ac:dyDescent="0.25">
      <c r="A15" s="16" t="s">
        <v>28</v>
      </c>
      <c r="B15" s="13">
        <v>27.38</v>
      </c>
      <c r="C15" s="13">
        <v>26.81</v>
      </c>
      <c r="D15" s="13">
        <v>18.48</v>
      </c>
      <c r="E15" s="13">
        <v>27.77</v>
      </c>
      <c r="F15" s="13">
        <v>19.5</v>
      </c>
      <c r="G15" s="13">
        <v>22.67</v>
      </c>
      <c r="H15" s="13">
        <v>24.73</v>
      </c>
      <c r="I15" s="7"/>
    </row>
    <row r="16" spans="1:21" ht="15" x14ac:dyDescent="0.25">
      <c r="A16" s="16" t="s">
        <v>30</v>
      </c>
      <c r="B16" s="13">
        <v>24.55</v>
      </c>
      <c r="C16" s="13">
        <v>25.27</v>
      </c>
      <c r="D16" s="13">
        <v>23.53</v>
      </c>
      <c r="E16" s="13">
        <v>20.41</v>
      </c>
      <c r="F16" s="13">
        <v>19.25</v>
      </c>
      <c r="G16" s="13">
        <v>23.49</v>
      </c>
      <c r="H16" s="13">
        <v>23.3</v>
      </c>
      <c r="I16" s="7"/>
    </row>
    <row r="17" spans="1:18" ht="30" x14ac:dyDescent="0.2">
      <c r="A17" s="77" t="s">
        <v>32</v>
      </c>
      <c r="B17" s="13">
        <v>29.61</v>
      </c>
      <c r="C17" s="13">
        <v>29.14</v>
      </c>
      <c r="D17" s="85">
        <v>39.64</v>
      </c>
      <c r="E17" s="85">
        <v>28.95</v>
      </c>
      <c r="F17" s="85">
        <v>42.64</v>
      </c>
      <c r="G17" s="85">
        <v>34.35</v>
      </c>
      <c r="H17" s="85">
        <v>32.729999999999997</v>
      </c>
      <c r="I17" s="7"/>
      <c r="J17" s="7"/>
      <c r="K17" s="7"/>
      <c r="L17" s="7"/>
      <c r="M17" s="7"/>
      <c r="N17" s="7"/>
      <c r="O17" s="7"/>
      <c r="P17" s="7"/>
      <c r="Q17" s="7"/>
      <c r="R17" s="7"/>
    </row>
    <row r="18" spans="1:18" ht="15" x14ac:dyDescent="0.2">
      <c r="A18" s="120" t="s">
        <v>34</v>
      </c>
      <c r="B18" s="121"/>
      <c r="C18" s="122"/>
      <c r="D18" s="76"/>
      <c r="E18" s="76"/>
      <c r="F18" s="76"/>
      <c r="G18" s="76"/>
      <c r="H18" s="17"/>
      <c r="I18" s="7"/>
    </row>
    <row r="19" spans="1:18" ht="15" x14ac:dyDescent="0.25">
      <c r="A19" s="75" t="s">
        <v>35</v>
      </c>
      <c r="B19" s="13">
        <v>34.56</v>
      </c>
      <c r="C19" s="13">
        <v>30.09</v>
      </c>
      <c r="D19" s="13">
        <v>27.3</v>
      </c>
      <c r="E19" s="13">
        <v>28.01</v>
      </c>
      <c r="F19" s="13">
        <v>24.68</v>
      </c>
      <c r="G19" s="13">
        <v>30.39</v>
      </c>
      <c r="H19" s="13">
        <v>30.13</v>
      </c>
      <c r="I19" s="7"/>
    </row>
    <row r="20" spans="1:18" ht="15" x14ac:dyDescent="0.25">
      <c r="A20" s="28" t="s">
        <v>36</v>
      </c>
      <c r="B20" s="13">
        <v>28.42</v>
      </c>
      <c r="C20" s="13">
        <v>29.39</v>
      </c>
      <c r="D20" s="13">
        <v>23.62</v>
      </c>
      <c r="E20" s="13">
        <v>30.34</v>
      </c>
      <c r="F20" s="13">
        <v>27.97</v>
      </c>
      <c r="G20" s="13">
        <v>28.65</v>
      </c>
      <c r="H20" s="13">
        <v>28.2</v>
      </c>
      <c r="I20" s="7"/>
    </row>
    <row r="21" spans="1:18" ht="15" x14ac:dyDescent="0.25">
      <c r="A21" s="28" t="s">
        <v>38</v>
      </c>
      <c r="B21" s="13">
        <v>26.45</v>
      </c>
      <c r="C21" s="13">
        <v>27.86</v>
      </c>
      <c r="D21" s="13">
        <v>31.9</v>
      </c>
      <c r="E21" s="13">
        <v>27.59</v>
      </c>
      <c r="F21" s="13">
        <v>27.34</v>
      </c>
      <c r="G21" s="13">
        <v>25.1</v>
      </c>
      <c r="H21" s="13">
        <v>27.66</v>
      </c>
      <c r="I21" s="7"/>
    </row>
    <row r="22" spans="1:18" ht="15" x14ac:dyDescent="0.25">
      <c r="A22" s="70" t="s">
        <v>40</v>
      </c>
      <c r="B22" s="86">
        <v>10.57</v>
      </c>
      <c r="C22" s="87">
        <v>12.67</v>
      </c>
      <c r="D22" s="85">
        <v>17.18</v>
      </c>
      <c r="E22" s="85">
        <v>14.06</v>
      </c>
      <c r="F22" s="85">
        <v>20.010000000000002</v>
      </c>
      <c r="G22" s="85">
        <v>15.86</v>
      </c>
      <c r="H22" s="85">
        <v>14.02</v>
      </c>
      <c r="I22" s="7"/>
      <c r="J22" s="7"/>
      <c r="K22" s="7"/>
      <c r="L22" s="7"/>
      <c r="M22" s="7"/>
      <c r="N22" s="7"/>
      <c r="O22" s="7"/>
      <c r="P22" s="7"/>
      <c r="Q22" s="7"/>
      <c r="R22" s="7"/>
    </row>
    <row r="23" spans="1:18" ht="15" x14ac:dyDescent="0.2">
      <c r="A23" s="74" t="s">
        <v>65</v>
      </c>
      <c r="B23" s="73"/>
      <c r="C23" s="73"/>
      <c r="D23" s="73"/>
      <c r="E23" s="73"/>
      <c r="F23" s="73"/>
      <c r="G23" s="73"/>
      <c r="H23" s="72"/>
      <c r="I23" s="7"/>
    </row>
    <row r="24" spans="1:18" ht="15" x14ac:dyDescent="0.25">
      <c r="A24" s="16" t="s">
        <v>66</v>
      </c>
      <c r="B24" s="13">
        <v>7.95</v>
      </c>
      <c r="C24" s="13">
        <v>8.01</v>
      </c>
      <c r="D24" s="13">
        <v>12.25</v>
      </c>
      <c r="E24" s="13">
        <v>11.09</v>
      </c>
      <c r="F24" s="13">
        <v>10.94</v>
      </c>
      <c r="G24" s="13">
        <v>9.9600000000000009</v>
      </c>
      <c r="H24" s="13">
        <v>9.5399999999999991</v>
      </c>
      <c r="I24" s="7"/>
    </row>
    <row r="25" spans="1:18" ht="15" x14ac:dyDescent="0.25">
      <c r="A25" s="16" t="s">
        <v>68</v>
      </c>
      <c r="B25" s="13">
        <v>33.17</v>
      </c>
      <c r="C25" s="13">
        <v>32.44</v>
      </c>
      <c r="D25" s="13">
        <v>34.06</v>
      </c>
      <c r="E25" s="13">
        <v>33.340000000000003</v>
      </c>
      <c r="F25" s="13">
        <v>32.39</v>
      </c>
      <c r="G25" s="13">
        <v>30.46</v>
      </c>
      <c r="H25" s="13">
        <v>32.81</v>
      </c>
      <c r="I25" s="7"/>
    </row>
    <row r="26" spans="1:18" ht="15" x14ac:dyDescent="0.25">
      <c r="A26" s="16" t="s">
        <v>69</v>
      </c>
      <c r="B26" s="13">
        <v>31.55</v>
      </c>
      <c r="C26" s="13">
        <v>31.11</v>
      </c>
      <c r="D26" s="13">
        <v>32.24</v>
      </c>
      <c r="E26" s="13">
        <v>23.04</v>
      </c>
      <c r="F26" s="13">
        <v>26.16</v>
      </c>
      <c r="G26" s="13">
        <v>31.33</v>
      </c>
      <c r="H26" s="13">
        <v>29.74</v>
      </c>
      <c r="I26" s="7"/>
    </row>
    <row r="27" spans="1:18" ht="15" x14ac:dyDescent="0.25">
      <c r="A27" s="16" t="s">
        <v>71</v>
      </c>
      <c r="B27" s="13">
        <v>14.69</v>
      </c>
      <c r="C27" s="13">
        <v>15.97</v>
      </c>
      <c r="D27" s="13">
        <v>13.84</v>
      </c>
      <c r="E27" s="13">
        <v>16.04</v>
      </c>
      <c r="F27" s="13">
        <v>12.35</v>
      </c>
      <c r="G27" s="13">
        <v>17.14</v>
      </c>
      <c r="H27" s="13">
        <v>15.03</v>
      </c>
      <c r="I27" s="7"/>
    </row>
    <row r="28" spans="1:18" ht="15" x14ac:dyDescent="0.25">
      <c r="A28" s="67" t="s">
        <v>72</v>
      </c>
      <c r="B28" s="86">
        <v>12.64</v>
      </c>
      <c r="C28" s="87">
        <v>12.47</v>
      </c>
      <c r="D28" s="85">
        <v>7.61</v>
      </c>
      <c r="E28" s="85">
        <v>16.489999999999998</v>
      </c>
      <c r="F28" s="85">
        <v>18.16</v>
      </c>
      <c r="G28" s="85">
        <v>11.11</v>
      </c>
      <c r="H28" s="85">
        <v>12.89</v>
      </c>
      <c r="I28" s="7"/>
      <c r="J28" s="7"/>
      <c r="K28" s="7"/>
      <c r="L28" s="7"/>
      <c r="M28" s="7"/>
      <c r="N28" s="7"/>
      <c r="O28" s="7"/>
      <c r="P28" s="7"/>
      <c r="Q28" s="7"/>
      <c r="R28" s="7"/>
    </row>
    <row r="29" spans="1:18" ht="15" x14ac:dyDescent="0.2">
      <c r="A29" s="123" t="s">
        <v>73</v>
      </c>
      <c r="B29" s="124"/>
      <c r="C29" s="125"/>
      <c r="D29" s="63"/>
      <c r="E29" s="63"/>
      <c r="F29" s="63"/>
      <c r="G29" s="63"/>
      <c r="H29" s="17"/>
      <c r="I29" s="7"/>
    </row>
    <row r="30" spans="1:18" ht="15" x14ac:dyDescent="0.25">
      <c r="A30" s="28" t="s">
        <v>74</v>
      </c>
      <c r="B30" s="13">
        <v>25.75</v>
      </c>
      <c r="C30" s="13">
        <v>21.18</v>
      </c>
      <c r="D30" s="13">
        <v>20.85</v>
      </c>
      <c r="E30" s="13">
        <v>22.75</v>
      </c>
      <c r="F30" s="13">
        <v>22.28</v>
      </c>
      <c r="G30" s="13">
        <v>23.47</v>
      </c>
      <c r="H30" s="13">
        <v>23.02</v>
      </c>
      <c r="I30" s="7"/>
    </row>
    <row r="31" spans="1:18" ht="15" x14ac:dyDescent="0.25">
      <c r="A31" s="28" t="s">
        <v>76</v>
      </c>
      <c r="B31" s="13">
        <v>19.12</v>
      </c>
      <c r="C31" s="13">
        <v>20.38</v>
      </c>
      <c r="D31" s="13">
        <v>16.29</v>
      </c>
      <c r="E31" s="13">
        <v>16.39</v>
      </c>
      <c r="F31" s="13">
        <v>20.25</v>
      </c>
      <c r="G31" s="13">
        <v>19.649999999999999</v>
      </c>
      <c r="H31" s="13">
        <v>18.79</v>
      </c>
      <c r="I31" s="7"/>
    </row>
    <row r="32" spans="1:18" ht="15" x14ac:dyDescent="0.25">
      <c r="A32" s="71" t="s">
        <v>77</v>
      </c>
      <c r="B32" s="13">
        <v>19.59</v>
      </c>
      <c r="C32" s="13">
        <v>14.94</v>
      </c>
      <c r="D32" s="13">
        <v>19.43</v>
      </c>
      <c r="E32" s="13">
        <v>22.4</v>
      </c>
      <c r="F32" s="13">
        <v>14.93</v>
      </c>
      <c r="G32" s="13">
        <v>22.6</v>
      </c>
      <c r="H32" s="13">
        <v>18.72</v>
      </c>
      <c r="I32" s="7"/>
    </row>
    <row r="33" spans="1:18" ht="15" x14ac:dyDescent="0.25">
      <c r="A33" s="37" t="s">
        <v>78</v>
      </c>
      <c r="B33" s="13">
        <v>21.24</v>
      </c>
      <c r="C33" s="13">
        <v>23.85</v>
      </c>
      <c r="D33" s="13">
        <v>25.66</v>
      </c>
      <c r="E33" s="13">
        <v>16.72</v>
      </c>
      <c r="F33" s="13">
        <v>24.81</v>
      </c>
      <c r="G33" s="13">
        <v>21.13</v>
      </c>
      <c r="H33" s="13">
        <v>22.18</v>
      </c>
      <c r="I33" s="7"/>
    </row>
    <row r="34" spans="1:18" ht="15" x14ac:dyDescent="0.25">
      <c r="A34" s="70" t="s">
        <v>79</v>
      </c>
      <c r="B34" s="86">
        <v>14.3</v>
      </c>
      <c r="C34" s="30">
        <v>19.649999999999999</v>
      </c>
      <c r="D34" s="85">
        <v>17.77</v>
      </c>
      <c r="E34" s="85">
        <v>21.74</v>
      </c>
      <c r="F34" s="85">
        <v>17.73</v>
      </c>
      <c r="G34" s="85">
        <v>13.15</v>
      </c>
      <c r="H34" s="85">
        <v>17.29</v>
      </c>
      <c r="I34" s="7"/>
      <c r="J34" s="7"/>
      <c r="K34" s="7"/>
      <c r="L34" s="7"/>
      <c r="M34" s="7"/>
      <c r="N34" s="7"/>
      <c r="O34" s="7"/>
      <c r="P34" s="7"/>
      <c r="Q34" s="7"/>
      <c r="R34" s="7"/>
    </row>
    <row r="35" spans="1:18" ht="15" x14ac:dyDescent="0.2">
      <c r="A35" s="100" t="s">
        <v>192</v>
      </c>
      <c r="B35" s="101"/>
      <c r="C35" s="102"/>
      <c r="D35" s="63"/>
      <c r="E35" s="63"/>
      <c r="F35" s="63"/>
      <c r="G35" s="63"/>
      <c r="H35" s="17"/>
      <c r="I35" s="7"/>
    </row>
    <row r="36" spans="1:18" ht="15" x14ac:dyDescent="0.25">
      <c r="A36" s="16" t="s">
        <v>82</v>
      </c>
      <c r="B36" s="13">
        <v>52.32</v>
      </c>
      <c r="C36" s="13">
        <v>42.8</v>
      </c>
      <c r="D36" s="13">
        <v>40.869999999999997</v>
      </c>
      <c r="E36" s="13">
        <v>55.43</v>
      </c>
      <c r="F36" s="13">
        <v>39.97</v>
      </c>
      <c r="G36" s="13">
        <v>53.95</v>
      </c>
      <c r="H36" s="13">
        <v>47.83</v>
      </c>
      <c r="I36" s="7"/>
    </row>
    <row r="37" spans="1:18" ht="15" x14ac:dyDescent="0.25">
      <c r="A37" s="16" t="s">
        <v>83</v>
      </c>
      <c r="B37" s="13">
        <v>15.28</v>
      </c>
      <c r="C37" s="13">
        <v>20.86</v>
      </c>
      <c r="D37" s="13">
        <v>20.79</v>
      </c>
      <c r="E37" s="13">
        <v>10.07</v>
      </c>
      <c r="F37" s="13">
        <v>23.24</v>
      </c>
      <c r="G37" s="13">
        <v>17.649999999999999</v>
      </c>
      <c r="H37" s="13">
        <v>17.66</v>
      </c>
      <c r="I37" s="7"/>
    </row>
    <row r="38" spans="1:18" ht="15" x14ac:dyDescent="0.25">
      <c r="A38" s="69" t="s">
        <v>191</v>
      </c>
      <c r="B38" s="85">
        <v>32.409999999999997</v>
      </c>
      <c r="C38" s="85">
        <v>36.340000000000003</v>
      </c>
      <c r="D38" s="85">
        <v>38.33</v>
      </c>
      <c r="E38" s="85">
        <v>34.5</v>
      </c>
      <c r="F38" s="85">
        <v>36.78</v>
      </c>
      <c r="G38" s="85">
        <v>28.4</v>
      </c>
      <c r="H38" s="85">
        <v>34.5</v>
      </c>
      <c r="I38" s="7"/>
      <c r="J38" s="7"/>
      <c r="K38" s="7"/>
      <c r="L38" s="7"/>
      <c r="M38" s="7"/>
      <c r="N38" s="7"/>
      <c r="O38" s="7"/>
      <c r="P38" s="7"/>
      <c r="Q38" s="7"/>
      <c r="R38" s="7"/>
    </row>
    <row r="39" spans="1:18" ht="15" x14ac:dyDescent="0.25">
      <c r="A39" s="120" t="s">
        <v>93</v>
      </c>
      <c r="B39" s="121"/>
      <c r="C39" s="121"/>
      <c r="D39" s="121"/>
      <c r="E39" s="121"/>
      <c r="F39" s="121"/>
      <c r="G39" s="121"/>
      <c r="H39" s="126"/>
      <c r="I39" s="7"/>
    </row>
    <row r="40" spans="1:18" ht="15" x14ac:dyDescent="0.25">
      <c r="A40" s="16" t="s">
        <v>82</v>
      </c>
      <c r="B40" s="13">
        <v>38.090000000000003</v>
      </c>
      <c r="C40" s="13">
        <v>30.97</v>
      </c>
      <c r="D40" s="13">
        <v>30.32</v>
      </c>
      <c r="E40" s="13">
        <v>35.85</v>
      </c>
      <c r="F40" s="13">
        <v>26.93</v>
      </c>
      <c r="G40" s="13">
        <v>37.659999999999997</v>
      </c>
      <c r="H40" s="13">
        <v>41.32</v>
      </c>
      <c r="I40" s="7"/>
    </row>
    <row r="41" spans="1:18" ht="15" x14ac:dyDescent="0.25">
      <c r="A41" s="16" t="s">
        <v>94</v>
      </c>
      <c r="B41" s="13">
        <v>44.31</v>
      </c>
      <c r="C41" s="13">
        <v>46.99</v>
      </c>
      <c r="D41" s="13">
        <v>47.84</v>
      </c>
      <c r="E41" s="13">
        <v>44.61</v>
      </c>
      <c r="F41" s="13">
        <v>51.64</v>
      </c>
      <c r="G41" s="13">
        <v>48.42</v>
      </c>
      <c r="H41" s="13">
        <v>44.03</v>
      </c>
      <c r="I41" s="7"/>
    </row>
    <row r="42" spans="1:18" ht="15" x14ac:dyDescent="0.25">
      <c r="A42" s="67" t="s">
        <v>96</v>
      </c>
      <c r="B42" s="85">
        <v>17.600000000000001</v>
      </c>
      <c r="C42" s="85">
        <v>22.04</v>
      </c>
      <c r="D42" s="85">
        <v>21.85</v>
      </c>
      <c r="E42" s="85">
        <v>19.54</v>
      </c>
      <c r="F42" s="85">
        <v>21.44</v>
      </c>
      <c r="G42" s="85">
        <v>13.92</v>
      </c>
      <c r="H42" s="85">
        <v>14.65</v>
      </c>
      <c r="I42" s="7"/>
      <c r="J42" s="7"/>
      <c r="K42" s="7"/>
      <c r="L42" s="7"/>
      <c r="M42" s="7"/>
      <c r="N42" s="7"/>
      <c r="O42" s="7"/>
    </row>
    <row r="43" spans="1:18" ht="15" x14ac:dyDescent="0.25">
      <c r="A43" s="120" t="s">
        <v>98</v>
      </c>
      <c r="B43" s="121"/>
      <c r="C43" s="121"/>
      <c r="D43" s="121"/>
      <c r="E43" s="121"/>
      <c r="F43" s="121"/>
      <c r="G43" s="121"/>
      <c r="H43" s="126"/>
      <c r="I43" s="7"/>
    </row>
    <row r="44" spans="1:18" ht="15" x14ac:dyDescent="0.25">
      <c r="A44" s="16" t="s">
        <v>82</v>
      </c>
      <c r="B44" s="13">
        <v>69.989999999999995</v>
      </c>
      <c r="C44" s="13">
        <v>60.12</v>
      </c>
      <c r="D44" s="13">
        <v>59.82</v>
      </c>
      <c r="E44" s="13">
        <v>70.75</v>
      </c>
      <c r="F44" s="13">
        <v>70.19</v>
      </c>
      <c r="G44" s="13">
        <v>69.58</v>
      </c>
      <c r="H44" s="13">
        <v>66.45</v>
      </c>
      <c r="I44" s="7"/>
    </row>
    <row r="45" spans="1:18" ht="15" x14ac:dyDescent="0.25">
      <c r="A45" s="16" t="s">
        <v>99</v>
      </c>
      <c r="B45" s="13">
        <v>14.88</v>
      </c>
      <c r="C45" s="13">
        <v>16.23</v>
      </c>
      <c r="D45" s="13">
        <v>17.309999999999999</v>
      </c>
      <c r="E45" s="13">
        <v>12.99</v>
      </c>
      <c r="F45" s="13">
        <v>16.14</v>
      </c>
      <c r="G45" s="13">
        <v>14.33</v>
      </c>
      <c r="H45" s="13">
        <v>15.34</v>
      </c>
      <c r="I45" s="7"/>
    </row>
    <row r="46" spans="1:18" ht="15" x14ac:dyDescent="0.25">
      <c r="A46" s="67" t="s">
        <v>101</v>
      </c>
      <c r="B46" s="85">
        <v>15.13</v>
      </c>
      <c r="C46" s="85">
        <v>23.65</v>
      </c>
      <c r="D46" s="85">
        <v>22.87</v>
      </c>
      <c r="E46" s="85">
        <v>16.260000000000002</v>
      </c>
      <c r="F46" s="85">
        <v>13.67</v>
      </c>
      <c r="G46" s="85">
        <v>16.09</v>
      </c>
      <c r="H46" s="85">
        <v>18.21</v>
      </c>
      <c r="I46" s="7"/>
      <c r="J46" s="7"/>
      <c r="K46" s="7"/>
      <c r="L46" s="7"/>
      <c r="M46" s="7"/>
      <c r="N46" s="7"/>
      <c r="O46" s="7"/>
    </row>
    <row r="47" spans="1:18" ht="15" x14ac:dyDescent="0.2">
      <c r="A47" s="32" t="s">
        <v>103</v>
      </c>
      <c r="B47" s="13"/>
      <c r="C47" s="13"/>
      <c r="D47" s="13"/>
      <c r="E47" s="13"/>
      <c r="F47" s="13"/>
      <c r="G47" s="13"/>
      <c r="H47" s="17"/>
      <c r="I47" s="7"/>
    </row>
    <row r="48" spans="1:18" ht="15" x14ac:dyDescent="0.25">
      <c r="A48" s="16" t="s">
        <v>104</v>
      </c>
      <c r="B48" s="13">
        <v>1.84</v>
      </c>
      <c r="C48" s="13">
        <v>0.4</v>
      </c>
      <c r="D48" s="13">
        <v>1.62</v>
      </c>
      <c r="E48" s="13">
        <v>1.1000000000000001</v>
      </c>
      <c r="F48" s="13">
        <v>0.7</v>
      </c>
      <c r="G48" s="13">
        <v>1.1200000000000001</v>
      </c>
      <c r="H48" s="13">
        <v>1.19</v>
      </c>
      <c r="I48" s="7"/>
    </row>
    <row r="49" spans="1:15" ht="15" x14ac:dyDescent="0.25">
      <c r="A49" s="16" t="s">
        <v>106</v>
      </c>
      <c r="B49" s="13">
        <v>82.77</v>
      </c>
      <c r="C49" s="13">
        <v>87.45</v>
      </c>
      <c r="D49" s="13">
        <v>88.11</v>
      </c>
      <c r="E49" s="13">
        <v>76.33</v>
      </c>
      <c r="F49" s="13">
        <v>86.51</v>
      </c>
      <c r="G49" s="13">
        <v>83.14</v>
      </c>
      <c r="H49" s="13">
        <v>84.1</v>
      </c>
      <c r="I49" s="7"/>
    </row>
    <row r="50" spans="1:15" ht="15" x14ac:dyDescent="0.25">
      <c r="A50" s="16" t="s">
        <v>107</v>
      </c>
      <c r="B50" s="13">
        <v>10.75</v>
      </c>
      <c r="C50" s="13">
        <v>10.02</v>
      </c>
      <c r="D50" s="13">
        <v>7</v>
      </c>
      <c r="E50" s="13">
        <v>15.57</v>
      </c>
      <c r="F50" s="13">
        <v>10.050000000000001</v>
      </c>
      <c r="G50" s="13">
        <v>13.55</v>
      </c>
      <c r="H50" s="13">
        <v>10.93</v>
      </c>
      <c r="I50" s="7"/>
    </row>
    <row r="51" spans="1:15" ht="14.1" customHeight="1" x14ac:dyDescent="0.25">
      <c r="A51" s="67" t="s">
        <v>109</v>
      </c>
      <c r="B51" s="85">
        <v>4.6399999999999997</v>
      </c>
      <c r="C51" s="85">
        <v>2.14</v>
      </c>
      <c r="D51" s="85">
        <v>3.26</v>
      </c>
      <c r="E51" s="85">
        <v>7</v>
      </c>
      <c r="F51" s="85">
        <v>2.74</v>
      </c>
      <c r="G51" s="85">
        <v>2.19</v>
      </c>
      <c r="H51" s="85">
        <v>3.78</v>
      </c>
      <c r="I51" s="7"/>
      <c r="J51" s="7"/>
      <c r="K51" s="7"/>
      <c r="L51" s="7"/>
      <c r="M51" s="7"/>
      <c r="N51" s="7"/>
      <c r="O51" s="7"/>
    </row>
    <row r="52" spans="1:15" ht="15" x14ac:dyDescent="0.2">
      <c r="A52" s="32" t="s">
        <v>111</v>
      </c>
      <c r="B52" s="9"/>
      <c r="C52" s="9"/>
      <c r="D52" s="9"/>
      <c r="E52" s="9"/>
      <c r="F52" s="9"/>
      <c r="G52" s="9"/>
      <c r="H52" s="9"/>
      <c r="I52" s="7"/>
    </row>
    <row r="53" spans="1:15" ht="15" x14ac:dyDescent="0.25">
      <c r="A53" s="16" t="s">
        <v>112</v>
      </c>
      <c r="B53" s="13">
        <v>28.92</v>
      </c>
      <c r="C53" s="13">
        <v>30.07</v>
      </c>
      <c r="D53" s="13">
        <v>16.09</v>
      </c>
      <c r="E53" s="13">
        <v>30.97</v>
      </c>
      <c r="F53" s="13">
        <v>18.79</v>
      </c>
      <c r="G53" s="13">
        <v>23.26</v>
      </c>
      <c r="H53" s="13">
        <v>25.98</v>
      </c>
      <c r="I53" s="7"/>
    </row>
    <row r="54" spans="1:15" ht="15" x14ac:dyDescent="0.25">
      <c r="A54" s="16" t="s">
        <v>196</v>
      </c>
      <c r="B54" s="13">
        <v>22.11</v>
      </c>
      <c r="C54" s="13">
        <v>22.68</v>
      </c>
      <c r="D54" s="13">
        <v>22.45</v>
      </c>
      <c r="E54" s="13">
        <v>24.72</v>
      </c>
      <c r="F54" s="13">
        <v>19.59</v>
      </c>
      <c r="G54" s="13">
        <v>17.54</v>
      </c>
      <c r="H54" s="13">
        <v>21.93</v>
      </c>
      <c r="I54" s="7"/>
    </row>
    <row r="55" spans="1:15" ht="15" x14ac:dyDescent="0.25">
      <c r="A55" s="16" t="s">
        <v>114</v>
      </c>
      <c r="B55" s="13">
        <v>20.71</v>
      </c>
      <c r="C55" s="13">
        <v>20.56</v>
      </c>
      <c r="D55" s="13">
        <v>24.09</v>
      </c>
      <c r="E55" s="13">
        <v>17.82</v>
      </c>
      <c r="F55" s="13">
        <v>25.14</v>
      </c>
      <c r="G55" s="13">
        <v>26.25</v>
      </c>
      <c r="H55" s="13">
        <v>21.77</v>
      </c>
      <c r="I55" s="7"/>
    </row>
    <row r="56" spans="1:15" ht="15" x14ac:dyDescent="0.25">
      <c r="A56" s="16" t="s">
        <v>190</v>
      </c>
      <c r="B56" s="13">
        <v>16.11</v>
      </c>
      <c r="C56" s="13">
        <v>17.079999999999998</v>
      </c>
      <c r="D56" s="13">
        <v>20.2</v>
      </c>
      <c r="E56" s="13">
        <v>15.35</v>
      </c>
      <c r="F56" s="13">
        <v>23.96</v>
      </c>
      <c r="G56" s="13">
        <v>16.14</v>
      </c>
      <c r="H56" s="13">
        <v>17.66</v>
      </c>
      <c r="I56" s="7"/>
    </row>
    <row r="57" spans="1:15" ht="15" x14ac:dyDescent="0.25">
      <c r="A57" s="67" t="s">
        <v>117</v>
      </c>
      <c r="B57" s="85">
        <v>12.15</v>
      </c>
      <c r="C57" s="13">
        <v>9.61</v>
      </c>
      <c r="D57" s="13">
        <v>17.18</v>
      </c>
      <c r="E57" s="13">
        <v>11.14</v>
      </c>
      <c r="F57" s="13">
        <v>12.52</v>
      </c>
      <c r="G57" s="13">
        <v>16.809999999999999</v>
      </c>
      <c r="H57" s="85">
        <v>12.65</v>
      </c>
      <c r="I57" s="7"/>
      <c r="J57" s="7"/>
      <c r="K57" s="7"/>
      <c r="L57" s="7"/>
      <c r="M57" s="7"/>
      <c r="N57" s="7"/>
      <c r="O57" s="7"/>
    </row>
    <row r="58" spans="1:15" ht="15" x14ac:dyDescent="0.25">
      <c r="A58" s="123" t="s">
        <v>189</v>
      </c>
      <c r="B58" s="128"/>
      <c r="C58" s="128"/>
      <c r="D58" s="128"/>
      <c r="E58" s="128"/>
      <c r="F58" s="128"/>
      <c r="G58" s="128"/>
      <c r="H58" s="129"/>
    </row>
    <row r="59" spans="1:15" ht="15" x14ac:dyDescent="0.25">
      <c r="A59" s="16" t="s">
        <v>82</v>
      </c>
      <c r="B59" s="13">
        <v>39.57</v>
      </c>
      <c r="C59" s="13">
        <v>32.35</v>
      </c>
      <c r="D59" s="13">
        <v>26.15</v>
      </c>
      <c r="E59" s="13">
        <v>47.29</v>
      </c>
      <c r="F59" s="13">
        <v>35.21</v>
      </c>
      <c r="G59" s="13">
        <v>52.42</v>
      </c>
      <c r="H59" s="13">
        <v>37.93</v>
      </c>
    </row>
    <row r="60" spans="1:15" ht="15" customHeight="1" x14ac:dyDescent="0.25">
      <c r="A60" s="67" t="s">
        <v>188</v>
      </c>
      <c r="B60" s="85">
        <v>60.43</v>
      </c>
      <c r="C60" s="85">
        <v>67.650000000000006</v>
      </c>
      <c r="D60" s="85">
        <v>73.849999999999994</v>
      </c>
      <c r="E60" s="85">
        <v>52.71</v>
      </c>
      <c r="F60" s="85">
        <v>64.790000000000006</v>
      </c>
      <c r="G60" s="85">
        <v>47.58</v>
      </c>
      <c r="H60" s="85">
        <v>62.07</v>
      </c>
      <c r="I60" s="7"/>
      <c r="J60" s="7"/>
      <c r="K60" s="7"/>
      <c r="L60" s="7"/>
      <c r="M60" s="7"/>
      <c r="N60" s="7"/>
      <c r="O60" s="7"/>
    </row>
    <row r="61" spans="1:15" ht="27.95" customHeight="1" x14ac:dyDescent="0.2">
      <c r="A61" s="134" t="s">
        <v>197</v>
      </c>
      <c r="B61" s="135"/>
      <c r="C61" s="135"/>
      <c r="D61" s="135"/>
      <c r="E61" s="135"/>
      <c r="F61" s="135"/>
      <c r="G61" s="135"/>
      <c r="H61" s="135"/>
      <c r="I61" s="7"/>
      <c r="J61" s="7"/>
      <c r="K61" s="7"/>
      <c r="L61" s="7"/>
      <c r="M61" s="7"/>
      <c r="N61" s="7"/>
      <c r="O61" s="7"/>
    </row>
    <row r="62" spans="1:15" ht="15" x14ac:dyDescent="0.25">
      <c r="A62" s="131" t="s">
        <v>206</v>
      </c>
      <c r="B62" s="132"/>
      <c r="C62" s="132"/>
      <c r="D62" s="133"/>
      <c r="E62" s="133"/>
      <c r="F62" s="133"/>
      <c r="G62" s="133"/>
      <c r="H62" s="133"/>
    </row>
    <row r="63" spans="1:15" x14ac:dyDescent="0.2">
      <c r="A63" s="55" t="s">
        <v>169</v>
      </c>
      <c r="B63" s="55"/>
      <c r="C63" s="55"/>
      <c r="D63" s="55"/>
      <c r="E63" s="55"/>
      <c r="F63" s="64"/>
      <c r="G63" s="64"/>
    </row>
    <row r="64" spans="1:15" ht="12.75" customHeight="1" x14ac:dyDescent="0.2">
      <c r="A64" s="116" t="s">
        <v>170</v>
      </c>
      <c r="B64" s="116"/>
      <c r="C64" s="116"/>
      <c r="D64" s="116"/>
      <c r="E64" s="116"/>
      <c r="F64" s="116"/>
      <c r="G64" s="116"/>
      <c r="H64" s="116"/>
    </row>
    <row r="65" spans="1:7" ht="14.25" customHeight="1" x14ac:dyDescent="0.2">
      <c r="A65" s="43"/>
      <c r="B65" s="43"/>
      <c r="C65" s="43"/>
      <c r="D65" s="43"/>
      <c r="E65" s="43"/>
      <c r="F65" s="43"/>
      <c r="G65" s="43"/>
    </row>
    <row r="66" spans="1:7" x14ac:dyDescent="0.2">
      <c r="A66" s="43"/>
      <c r="B66" s="43"/>
      <c r="C66" s="43"/>
      <c r="D66" s="43"/>
      <c r="E66" s="43"/>
      <c r="F66" s="43"/>
      <c r="G66" s="43"/>
    </row>
    <row r="67" spans="1:7" ht="15" customHeight="1" x14ac:dyDescent="0.2">
      <c r="A67" s="43"/>
      <c r="B67" s="43"/>
      <c r="C67" s="43"/>
      <c r="D67" s="43"/>
      <c r="E67" s="43"/>
      <c r="F67" s="43"/>
      <c r="G67" s="43"/>
    </row>
    <row r="68" spans="1:7" x14ac:dyDescent="0.2">
      <c r="A68" s="43"/>
      <c r="B68" s="43"/>
      <c r="C68" s="43"/>
      <c r="D68" s="43"/>
      <c r="E68" s="43"/>
      <c r="F68" s="43"/>
      <c r="G68" s="43"/>
    </row>
    <row r="69" spans="1:7" x14ac:dyDescent="0.2">
      <c r="A69" s="130"/>
      <c r="B69" s="130"/>
      <c r="C69" s="130"/>
      <c r="D69" s="66"/>
      <c r="E69" s="66"/>
      <c r="F69" s="66"/>
      <c r="G69" s="66"/>
    </row>
    <row r="70" spans="1:7" ht="63.95" customHeight="1" x14ac:dyDescent="0.2">
      <c r="A70" s="111"/>
      <c r="B70" s="127"/>
      <c r="C70" s="127"/>
      <c r="D70" s="65"/>
      <c r="E70" s="65"/>
      <c r="F70" s="65"/>
      <c r="G70" s="65"/>
    </row>
    <row r="71" spans="1:7" ht="12.6" customHeight="1" x14ac:dyDescent="0.2"/>
    <row r="72" spans="1:7" ht="12.6" hidden="1" customHeight="1" x14ac:dyDescent="0.2"/>
    <row r="73" spans="1:7" ht="12.6" hidden="1" customHeight="1" x14ac:dyDescent="0.2"/>
    <row r="74" spans="1:7" ht="12.6" hidden="1" customHeight="1" x14ac:dyDescent="0.2"/>
    <row r="75" spans="1:7" ht="12.6" hidden="1" customHeight="1" x14ac:dyDescent="0.2"/>
    <row r="76" spans="1:7" ht="12.6" hidden="1" customHeight="1" x14ac:dyDescent="0.2"/>
    <row r="77" spans="1:7" ht="12.6" hidden="1" customHeight="1" x14ac:dyDescent="0.2"/>
    <row r="78" spans="1:7" ht="12.6" customHeight="1" x14ac:dyDescent="0.2"/>
  </sheetData>
  <sheetProtection selectLockedCells="1" selectUnlockedCells="1"/>
  <mergeCells count="13">
    <mergeCell ref="A39:H39"/>
    <mergeCell ref="A70:C70"/>
    <mergeCell ref="A43:H43"/>
    <mergeCell ref="A58:H58"/>
    <mergeCell ref="A69:C69"/>
    <mergeCell ref="A62:H62"/>
    <mergeCell ref="A64:H64"/>
    <mergeCell ref="A61:H61"/>
    <mergeCell ref="A1:H1"/>
    <mergeCell ref="A6:C6"/>
    <mergeCell ref="A18:C18"/>
    <mergeCell ref="A29:C29"/>
    <mergeCell ref="A35:C35"/>
  </mergeCells>
  <pageMargins left="0.21388888888888888" right="0.23819444444444443" top="0.74791666666666667" bottom="0.74791666666666667" header="0.51180555555555551" footer="0.51180555555555551"/>
  <pageSetup paperSize="9" firstPageNumber="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27</vt:i4>
      </vt:variant>
    </vt:vector>
  </HeadingPairs>
  <TitlesOfParts>
    <vt:vector size="32" baseType="lpstr">
      <vt:lpstr>Tableau 1</vt:lpstr>
      <vt:lpstr>Tableau 2</vt:lpstr>
      <vt:lpstr>Tableau 3</vt:lpstr>
      <vt:lpstr>Tableau 4</vt:lpstr>
      <vt:lpstr>Tableau 5</vt:lpstr>
      <vt:lpstr>'Tableau 1'!__xlnm.Print_Area</vt:lpstr>
      <vt:lpstr>'Tableau 5'!__xlnm.Print_Area</vt:lpstr>
      <vt:lpstr>'Tableau 1'!__xlnm.Print_Area_0</vt:lpstr>
      <vt:lpstr>'Tableau 5'!__xlnm.Print_Area_0</vt:lpstr>
      <vt:lpstr>'Tableau 1'!__xlnm.Print_Area_0_0</vt:lpstr>
      <vt:lpstr>'Tableau 5'!__xlnm.Print_Area_0_0</vt:lpstr>
      <vt:lpstr>'Tableau 1'!__xlnm.Print_Area_0_0_0</vt:lpstr>
      <vt:lpstr>'Tableau 5'!__xlnm.Print_Area_0_0_0</vt:lpstr>
      <vt:lpstr>'Tableau 1'!__xlnm.Print_Area_0_0_0_0</vt:lpstr>
      <vt:lpstr>'Tableau 5'!__xlnm.Print_Area_0_0_0_0</vt:lpstr>
      <vt:lpstr>'Tableau 1'!__xlnm.Print_Area_0_0_0_0_0</vt:lpstr>
      <vt:lpstr>'Tableau 5'!__xlnm.Print_Area_0_0_0_0_0</vt:lpstr>
      <vt:lpstr>'Tableau 1'!__xlnm.Print_Area_0_0_0_0_0_0</vt:lpstr>
      <vt:lpstr>'Tableau 5'!__xlnm.Print_Area_0_0_0_0_0_0</vt:lpstr>
      <vt:lpstr>'Tableau 1'!__xlnm.Print_Area_0_0_0_0_0_0_0</vt:lpstr>
      <vt:lpstr>'Tableau 5'!__xlnm.Print_Area_0_0_0_0_0_0_0</vt:lpstr>
      <vt:lpstr>'Tableau 1'!__xlnm.Print_Area_0_0_0_0_0_0_0_0</vt:lpstr>
      <vt:lpstr>'Tableau 5'!__xlnm.Print_Area_0_0_0_0_0_0_0_0</vt:lpstr>
      <vt:lpstr>'Tableau 1'!__xlnm.Print_Area_0_0_0_0_0_0_0_0_0</vt:lpstr>
      <vt:lpstr>'Tableau 5'!__xlnm.Print_Area_0_0_0_0_0_0_0_0_0</vt:lpstr>
      <vt:lpstr>'Tableau 1'!__xlnm.Print_Area_0_0_0_0_0_0_0_0_0_0</vt:lpstr>
      <vt:lpstr>'Tableau 5'!__xlnm.Print_Area_0_0_0_0_0_0_0_0_0_0</vt:lpstr>
      <vt:lpstr>'Tableau 1'!Zone_d_impression</vt:lpstr>
      <vt:lpstr>'Tableau 2'!Zone_d_impression</vt:lpstr>
      <vt:lpstr>'Tableau 3'!Zone_d_impression</vt:lpstr>
      <vt:lpstr>'Tableau 4'!Zone_d_impression</vt:lpstr>
      <vt:lpstr>'Tableau 5'!Zone_d_impression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2024-08-24T15:53:01Z</cp:lastPrinted>
  <dcterms:created xsi:type="dcterms:W3CDTF">2024-08-14T11:15:14Z</dcterms:created>
  <dcterms:modified xsi:type="dcterms:W3CDTF">2025-04-01T13:59:01Z</dcterms:modified>
</cp:coreProperties>
</file>