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ommaire" sheetId="1" r:id="rId1"/>
    <sheet name="Ancien 5.2" sheetId="3" state="hidden" r:id="rId2"/>
    <sheet name="Ancien 5.3" sheetId="4" state="hidden" r:id="rId3"/>
    <sheet name="Ancien 5.4" sheetId="5" state="hidden" r:id="rId4"/>
    <sheet name="5.1" sheetId="29" r:id="rId5"/>
    <sheet name="5.2" sheetId="23" r:id="rId6"/>
    <sheet name="5.3" sheetId="25" r:id="rId7"/>
    <sheet name="5.4" sheetId="26" r:id="rId8"/>
    <sheet name="5.5" sheetId="27" r:id="rId9"/>
    <sheet name="5.6" sheetId="28" r:id="rId10"/>
    <sheet name="5.7" sheetId="13" r:id="rId11"/>
    <sheet name="5.8" sheetId="24" r:id="rId12"/>
    <sheet name="5.9" sheetId="30" r:id="rId13"/>
    <sheet name="5.10" sheetId="31" r:id="rId14"/>
    <sheet name="5.11" sheetId="32" r:id="rId15"/>
    <sheet name="5.12" sheetId="18" r:id="rId16"/>
  </sheets>
  <definedNames>
    <definedName name="_xlnm.Print_Area" localSheetId="4">'5.1'!$A$3:$D$18</definedName>
    <definedName name="_xlnm.Print_Area" localSheetId="13">'5.10'!$A$3:$E$12</definedName>
    <definedName name="_xlnm.Print_Area" localSheetId="14">'5.11'!$A$5:$E$18</definedName>
    <definedName name="_xlnm.Print_Area" localSheetId="11">'5.8'!$A$3:$E$18</definedName>
    <definedName name="_xlnm.Print_Area" localSheetId="12">'5.9'!$A$3:$D$31</definedName>
    <definedName name="_xlnm.Print_Area" localSheetId="1">'Ancien 5.2'!#REF!</definedName>
    <definedName name="_xlnm.Print_Area" localSheetId="2">'Ancien 5.3'!#REF!</definedName>
    <definedName name="_xlnm.Print_Area" localSheetId="3">'Ancien 5.4'!$A$3:$E$24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8" i="30" l="1"/>
  <c r="B8" i="30"/>
  <c r="B7" i="29" l="1"/>
</calcChain>
</file>

<file path=xl/sharedStrings.xml><?xml version="1.0" encoding="utf-8"?>
<sst xmlns="http://schemas.openxmlformats.org/spreadsheetml/2006/main" count="271" uniqueCount="195">
  <si>
    <t>NUMERO DE L'INDICATEUR</t>
  </si>
  <si>
    <t>INTITULE DE L'INDICATEUR</t>
  </si>
  <si>
    <t>5.1</t>
  </si>
  <si>
    <t>DEPP</t>
  </si>
  <si>
    <t>Violences et insécurité</t>
  </si>
  <si>
    <t>SSMSI</t>
  </si>
  <si>
    <t>5.4</t>
  </si>
  <si>
    <t>Justice</t>
  </si>
  <si>
    <t>5.5</t>
  </si>
  <si>
    <t>5.6</t>
  </si>
  <si>
    <t>5.7</t>
  </si>
  <si>
    <t>Retour au sommaire</t>
  </si>
  <si>
    <t>En %</t>
  </si>
  <si>
    <t>Vol avec ou sans violence (1)</t>
  </si>
  <si>
    <t>Violences physiques ou sexuelles (2)</t>
  </si>
  <si>
    <t>Hommes</t>
  </si>
  <si>
    <t>Femmes</t>
  </si>
  <si>
    <t>18-29 ans</t>
  </si>
  <si>
    <r>
      <rPr>
        <b/>
        <sz val="10"/>
        <color theme="1"/>
        <rFont val="Arial"/>
        <family val="2"/>
      </rPr>
      <t>(1)</t>
    </r>
    <r>
      <rPr>
        <sz val="10"/>
        <color theme="1"/>
        <rFont val="Arial"/>
        <family val="2"/>
      </rPr>
      <t xml:space="preserve"> Les vols avec ou sans violence correspondent aux vols ou tentatives de vols de biens personnels dans un lieu public, sur le lieu de travail ou d’études, avec ou sans violences physiques. </t>
    </r>
  </si>
  <si>
    <r>
      <rPr>
        <b/>
        <sz val="10"/>
        <color theme="1"/>
        <rFont val="Arial"/>
        <family val="2"/>
      </rPr>
      <t xml:space="preserve">(2) </t>
    </r>
    <r>
      <rPr>
        <sz val="10"/>
        <color theme="1"/>
        <rFont val="Arial"/>
        <family val="2"/>
      </rPr>
      <t>Les violences physiques ou sexuelles regroupent les attouchements, rapports sexuels non désirés, tentatives de rapports sexuels non désirés, gifles, coups, et toutes autres formes de violences physiques.</t>
    </r>
  </si>
  <si>
    <t>5.2 - Victimes d’agression ou de vol parmi les 18-29 ans, de 2014 à 2018</t>
  </si>
  <si>
    <t xml:space="preserve">Menaces, injures ou insultes* </t>
  </si>
  <si>
    <t>Ensemble 18-74 ans</t>
  </si>
  <si>
    <r>
      <t xml:space="preserve">Source : </t>
    </r>
    <r>
      <rPr>
        <sz val="10"/>
        <color theme="1"/>
        <rFont val="Arial"/>
        <family val="2"/>
      </rPr>
      <t>INSEE-ONDRP-SSMSI, enquête Cadre de vie et sécurité, cumul des exercices 2015 à 2019.</t>
    </r>
  </si>
  <si>
    <t xml:space="preserve">             * INSEE-ONDRP-SSMSI,  enquête CVS, cumul des exercices 2018 et 2019.</t>
  </si>
  <si>
    <r>
      <rPr>
        <b/>
        <sz val="10"/>
        <color theme="1"/>
        <rFont val="Arial"/>
        <family val="2"/>
      </rPr>
      <t>Champ</t>
    </r>
    <r>
      <rPr>
        <sz val="10"/>
        <color theme="1"/>
        <rFont val="Arial"/>
        <family val="2"/>
      </rPr>
      <t xml:space="preserve"> </t>
    </r>
    <r>
      <rPr>
        <b/>
        <sz val="10"/>
        <color theme="1"/>
        <rFont val="Arial"/>
        <family val="2"/>
      </rPr>
      <t>:</t>
    </r>
    <r>
      <rPr>
        <sz val="10"/>
        <color theme="1"/>
        <rFont val="Arial"/>
        <family val="2"/>
      </rPr>
      <t xml:space="preserve"> France métropolitaine, </t>
    </r>
    <r>
      <rPr>
        <u/>
        <sz val="10"/>
        <color theme="1"/>
        <rFont val="Arial"/>
        <family val="2"/>
      </rPr>
      <t>personnes de 18 à 74 ans</t>
    </r>
    <r>
      <rPr>
        <sz val="10"/>
        <color theme="1"/>
        <rFont val="Arial"/>
        <family val="2"/>
      </rPr>
      <t xml:space="preserve"> vivant en ménage ordinaire.</t>
    </r>
  </si>
  <si>
    <t>5.3 - Part des 20-34 ans victimes de viols, tentatives de viol et attouchements sexuels de 2014 à 2018</t>
  </si>
  <si>
    <t>ns</t>
  </si>
  <si>
    <t>5.4 - Évolution du sentiment d’insécurité dans son quartier ou village parmi les 14-29 ans</t>
  </si>
  <si>
    <t>14-29 ans</t>
  </si>
  <si>
    <t>Ensemble des plus de 14 ans</t>
  </si>
  <si>
    <r>
      <t xml:space="preserve">Source : </t>
    </r>
    <r>
      <rPr>
        <sz val="10"/>
        <color theme="1"/>
        <rFont val="Arial"/>
        <family val="2"/>
      </rPr>
      <t>INSEE-ONDRP-SSMSI, enquêtes Cadre de vie et sécurité.</t>
    </r>
  </si>
  <si>
    <r>
      <rPr>
        <b/>
        <sz val="10"/>
        <color theme="1"/>
        <rFont val="Arial"/>
        <family val="2"/>
      </rPr>
      <t>Champ</t>
    </r>
    <r>
      <rPr>
        <sz val="10"/>
        <color theme="1"/>
        <rFont val="Arial"/>
        <family val="2"/>
      </rPr>
      <t xml:space="preserve"> </t>
    </r>
    <r>
      <rPr>
        <b/>
        <sz val="10"/>
        <color theme="1"/>
        <rFont val="Arial"/>
        <family val="2"/>
      </rPr>
      <t>:</t>
    </r>
    <r>
      <rPr>
        <sz val="10"/>
        <color theme="1"/>
        <rFont val="Arial"/>
        <family val="2"/>
      </rPr>
      <t xml:space="preserve"> France métropolitaine, personnes vivant en ménage ordinaire. </t>
    </r>
  </si>
  <si>
    <r>
      <t xml:space="preserve">Lecture : </t>
    </r>
    <r>
      <rPr>
        <sz val="10"/>
        <color theme="1"/>
        <rFont val="Arial"/>
        <family val="2"/>
      </rPr>
      <t xml:space="preserve">En 2019, 21,2 % des femmes de 14-29 ans déclarent souvent ou parfois se sentir en insécurité dans leur quartier ou leur village, ils sont 7,9 % parmi les hommes du même âge. </t>
    </r>
  </si>
  <si>
    <r>
      <t xml:space="preserve">Note : </t>
    </r>
    <r>
      <rPr>
        <sz val="10"/>
        <color theme="1"/>
        <rFont val="Arial"/>
        <family val="2"/>
      </rPr>
      <t>Personnes ayant répondu "oui, souvent" ou "oui, parfois" à la question "vous arrive-t-il personnellement de vous sentir en insécurité dans votre quartier ou dans votre village ?".</t>
    </r>
  </si>
  <si>
    <t>10-24 ans</t>
  </si>
  <si>
    <t>25 ans ou plus</t>
  </si>
  <si>
    <t xml:space="preserve">Personnes poursuivies </t>
  </si>
  <si>
    <t>Proportion de personnes poursuivies dans la population</t>
  </si>
  <si>
    <t>Atteinte à la personne</t>
  </si>
  <si>
    <t>dont violence volontaire</t>
  </si>
  <si>
    <t>dont atteinte sexuelle</t>
  </si>
  <si>
    <t>dont violence involontaire</t>
  </si>
  <si>
    <t>Atteinte aux biens</t>
  </si>
  <si>
    <t>dont destruction et dégradation</t>
  </si>
  <si>
    <t>dont escroquerie et abus de confiance</t>
  </si>
  <si>
    <t>dont vol et recel</t>
  </si>
  <si>
    <t>Autre nature d'infraction</t>
  </si>
  <si>
    <t>Usage, détention, trafic de stupéfiants</t>
  </si>
  <si>
    <t>Infraction à la circulation routière et aux transports</t>
  </si>
  <si>
    <t>Atteinte à l'autorité de l'Etat</t>
  </si>
  <si>
    <t>Atteinte à l'environnement</t>
  </si>
  <si>
    <t>Atteinte économique, financière et sociale</t>
  </si>
  <si>
    <t>Total</t>
  </si>
  <si>
    <t>Ces données ne portent pas sur l'ensemble des faits de délinquance juvénile, mais seulement sur ceux qui sont connus de la justice et pour lesquels au moins un auteur a été poursuivi.</t>
  </si>
  <si>
    <t xml:space="preserve">Sont pris en compte les crimes, délits et contraventions de 5e classe (hors prononcées par les tribunaux de police) au sens du Code pénal (amende encourue de minimum 1 500 €). </t>
  </si>
  <si>
    <t xml:space="preserve">Les personnes poursuivies dans plusieurs affaires sont comptées autant de fois que d'affaires. Lorsqu’une personne est poursuivie pour plusieurs infractions, seule l'infraction principale est retenue. </t>
  </si>
  <si>
    <t>Ensemble 20-34 ans</t>
  </si>
  <si>
    <t>Harcèlement moral</t>
  </si>
  <si>
    <t>Menaces</t>
  </si>
  <si>
    <t>Injures</t>
  </si>
  <si>
    <t>18-24 ans</t>
  </si>
  <si>
    <t>Ensemble</t>
  </si>
  <si>
    <t>-</t>
  </si>
  <si>
    <t>Vols et tentatives de vol sans violence physique ni menace</t>
  </si>
  <si>
    <t>En ‰</t>
  </si>
  <si>
    <t>Violences sexuelles physiques (1)</t>
  </si>
  <si>
    <t>18 ans et plus</t>
  </si>
  <si>
    <t>Violences sexuelles intrafamiliales</t>
  </si>
  <si>
    <t>Climat de violence entre les parents</t>
  </si>
  <si>
    <r>
      <rPr>
        <b/>
        <sz val="10"/>
        <color theme="1"/>
        <rFont val="Arial"/>
        <family val="2"/>
      </rPr>
      <t>Source</t>
    </r>
    <r>
      <rPr>
        <sz val="10"/>
        <color theme="1"/>
        <rFont val="Arial"/>
        <family val="2"/>
      </rPr>
      <t xml:space="preserve"> : SSMSI-Eurostat, enquête Genese, 2021.</t>
    </r>
  </si>
  <si>
    <t>Part des 18-29 ans ayant subi des violences intrafamiliales avant l'âge de 15 ans</t>
  </si>
  <si>
    <t>ONPE</t>
  </si>
  <si>
    <t>Taux pour mille</t>
  </si>
  <si>
    <t>" - " : sous le seuil de diffusion</t>
  </si>
  <si>
    <t>Nombre estimé de jeunes majeurs suivis</t>
  </si>
  <si>
    <r>
      <t xml:space="preserve">Lecture : </t>
    </r>
    <r>
      <rPr>
        <sz val="10"/>
        <color theme="1"/>
        <rFont val="Arial"/>
        <family val="2"/>
      </rPr>
      <t>Entre</t>
    </r>
    <r>
      <rPr>
        <b/>
        <sz val="10"/>
        <color theme="1"/>
        <rFont val="Arial"/>
        <family val="2"/>
      </rPr>
      <t xml:space="preserve"> </t>
    </r>
    <r>
      <rPr>
        <sz val="10"/>
        <color theme="1"/>
        <rFont val="Arial"/>
        <family val="2"/>
      </rPr>
      <t xml:space="preserve">2014 et  2018, 2,8 % des femmes âgées de 18 à 29 ans déclarent avoir été victimes de vols, avec ou sans violences, l'année précédant l’enquête. </t>
    </r>
  </si>
  <si>
    <r>
      <t xml:space="preserve">Source :  </t>
    </r>
    <r>
      <rPr>
        <sz val="10"/>
        <color theme="1"/>
        <rFont val="Arial"/>
        <family val="2"/>
      </rPr>
      <t>INSEE-ONDRP-SSMSI, enquête Cadre de vie et sécurité, cumul des exercices 2015 à 2019</t>
    </r>
  </si>
  <si>
    <r>
      <rPr>
        <b/>
        <sz val="10"/>
        <color theme="1"/>
        <rFont val="Arial"/>
        <family val="2"/>
      </rPr>
      <t>Champ</t>
    </r>
    <r>
      <rPr>
        <sz val="10"/>
        <color theme="1"/>
        <rFont val="Arial"/>
        <family val="2"/>
      </rPr>
      <t xml:space="preserve"> </t>
    </r>
    <r>
      <rPr>
        <b/>
        <sz val="10"/>
        <color theme="1"/>
        <rFont val="Arial"/>
        <family val="2"/>
      </rPr>
      <t>:</t>
    </r>
    <r>
      <rPr>
        <sz val="10"/>
        <color theme="1"/>
        <rFont val="Arial"/>
        <family val="2"/>
      </rPr>
      <t xml:space="preserve"> France métropolitaine, personnes de 20 à 34 ans  vivant en ménage ordinaire.</t>
    </r>
  </si>
  <si>
    <r>
      <t xml:space="preserve">Lecture : </t>
    </r>
    <r>
      <rPr>
        <sz val="10"/>
        <color theme="1"/>
        <rFont val="Arial"/>
        <family val="2"/>
      </rPr>
      <t xml:space="preserve">Entre 2014 et 2018, 1,6 % des femmes de 20 à 34 ans déclarent avoir été victimes d’au moins un fait de viol, tentative de viol ou attouchement sexuel l'année précédant l'enquête. </t>
    </r>
  </si>
  <si>
    <t>5.8</t>
  </si>
  <si>
    <t>5.9</t>
  </si>
  <si>
    <t>5.10</t>
  </si>
  <si>
    <t>5.11</t>
  </si>
  <si>
    <t xml:space="preserve">pop_tot = </t>
  </si>
  <si>
    <t>pop_moins_25</t>
  </si>
  <si>
    <t xml:space="preserve">pop_10_24 = </t>
  </si>
  <si>
    <t xml:space="preserve">pop 25_et_plus = </t>
  </si>
  <si>
    <t>unité : condamnation</t>
  </si>
  <si>
    <t>unité : écroué</t>
  </si>
  <si>
    <t>10-17 ans</t>
  </si>
  <si>
    <t>Climat scolaire au lycée</t>
  </si>
  <si>
    <t>5.2</t>
  </si>
  <si>
    <t>5.3</t>
  </si>
  <si>
    <r>
      <t>Violences psychologiques exercées par un membre de la famille</t>
    </r>
    <r>
      <rPr>
        <b/>
        <sz val="10"/>
        <color theme="1"/>
        <rFont val="Arial"/>
        <family val="2"/>
      </rPr>
      <t xml:space="preserve"> (1)</t>
    </r>
  </si>
  <si>
    <r>
      <t xml:space="preserve">Violences physiques exercées par les parents </t>
    </r>
    <r>
      <rPr>
        <b/>
        <sz val="10"/>
        <color rgb="FF000000"/>
        <rFont val="Arial"/>
        <family val="2"/>
      </rPr>
      <t>(2)</t>
    </r>
  </si>
  <si>
    <t>Évolution du nombre de 10-29 ans écroués au 1er janvier (depuis 2017)</t>
  </si>
  <si>
    <t>Discrimination</t>
  </si>
  <si>
    <t>INJEP</t>
  </si>
  <si>
    <t>Part des 18-30 ans ayant subi des traitements inégalitaires ou des discriminations au cours des cinq dernières années</t>
  </si>
  <si>
    <t>18-30 ans</t>
  </si>
  <si>
    <t>A déclaré avoir subi des traitements inégalitaires ou des discriminations au cours des cinq dernières années (1)</t>
  </si>
  <si>
    <t>Motifs cités par les personnes ayant déclaré avoir subi des traitements inégalitaires ou des discriminations (plusieurs motifs possibles)</t>
  </si>
  <si>
    <t>Couleur de peau, origines ou  nationalité</t>
  </si>
  <si>
    <t>Sexe</t>
  </si>
  <si>
    <t>Age</t>
  </si>
  <si>
    <t>Façon de s'habiller</t>
  </si>
  <si>
    <t>Poids</t>
  </si>
  <si>
    <t>Lieu d'habitation, quartier</t>
  </si>
  <si>
    <t>Religion</t>
  </si>
  <si>
    <t>Accent ou façon de parler</t>
  </si>
  <si>
    <t>Situation familiale</t>
  </si>
  <si>
    <t>Orientation sexuelle</t>
  </si>
  <si>
    <t>Autres raisons</t>
  </si>
  <si>
    <t>5.12</t>
  </si>
  <si>
    <t>Protection des jeunes majeurs</t>
  </si>
  <si>
    <t>CHIFFRES CLÉS JEUNESSE 2025</t>
  </si>
  <si>
    <t>Thème 5 : Sécurité - Violences - Justice</t>
  </si>
  <si>
    <t>Vols et tentatives de vol avec violence physique ou menace</t>
  </si>
  <si>
    <t>Part des 18-24 ans victimes d'un vol ou d'une tentative de vol en 2022</t>
  </si>
  <si>
    <t>Violences physiques (hors vol)</t>
  </si>
  <si>
    <t>Violences sexuelles non physiques (2)</t>
  </si>
  <si>
    <t>Part des 18-24 ans ayant subi des violences sexuelles physiques en 2022</t>
  </si>
  <si>
    <t>Part des 18-24 ans ayant subi des violences sexuelles non physiques en 2022</t>
  </si>
  <si>
    <r>
      <rPr>
        <b/>
        <sz val="10"/>
        <color theme="1"/>
        <rFont val="Arial"/>
        <family val="2"/>
      </rPr>
      <t xml:space="preserve">(2) </t>
    </r>
    <r>
      <rPr>
        <sz val="10"/>
        <color theme="1"/>
        <rFont val="Arial"/>
        <family val="2"/>
      </rPr>
      <t>Les violences physiques subies avant 15 ans par des personnes autres que les parents ne sont pas recensées dans l'enquête.</t>
    </r>
  </si>
  <si>
    <r>
      <rPr>
        <b/>
        <sz val="10"/>
        <color theme="1"/>
        <rFont val="Arial"/>
        <family val="2"/>
      </rPr>
      <t>(1)</t>
    </r>
    <r>
      <rPr>
        <sz val="10"/>
        <color theme="1"/>
        <rFont val="Arial"/>
        <family val="2"/>
      </rPr>
      <t xml:space="preserve"> Humiliations répétées des parents ou harcèlement intrafamilial.</t>
    </r>
  </si>
  <si>
    <t>Femmes 18-29 ans</t>
  </si>
  <si>
    <t>Hommes 18-29 ans</t>
  </si>
  <si>
    <t>Part des 18-24 ans ayant subi des violences physiques, du harcèlement moral, des menaces ou des injures en 2022</t>
  </si>
  <si>
    <t>Sentiment d'insécurité dans le quartier ou le village parmi les 18-24 ans en 2023</t>
  </si>
  <si>
    <t>Absence de victimation répétée</t>
  </si>
  <si>
    <t>Au moins une violence répétée</t>
  </si>
  <si>
    <t>Faible victimation répétée</t>
  </si>
  <si>
    <t>Multivictimation répétée modérée</t>
  </si>
  <si>
    <t>Forte multivictimation répétée - harcèlement</t>
  </si>
  <si>
    <t>Trois faits sont retenus pour la violence physique : avoir été bousculé au moins deux fois ; avoir été frappé au moins deux fois ; et être la cible de lancers d'objets au moins deux fois.</t>
  </si>
  <si>
    <t>Un élève est dans une situation assimilée à du harcèlement dès qu’il a déclaré cinq situations violentes ou plus parmi les huit retenus dans le calcul de l’indice. Avec trois ou quatre violences déclarées, l’élève sera en situation de multivictimation modérée et faible avec une ou deux violences déclarées. </t>
  </si>
  <si>
    <t>Auteurs poursuivis en 2023 selon l'âge au moment des faits</t>
  </si>
  <si>
    <t>unité : auteur-affaire</t>
  </si>
  <si>
    <t xml:space="preserve">Données à récupérer sur le site de l'Insee : </t>
  </si>
  <si>
    <t>Condamnations prononcées à l'encontre des 10-24 ans en 2023</t>
  </si>
  <si>
    <t>Évolution de la prise en charge des jeunes majeurs en protection de l'enfance au 31 décembre (depuis 2011)</t>
  </si>
  <si>
    <r>
      <rPr>
        <b/>
        <sz val="10"/>
        <color indexed="8"/>
        <rFont val="Arial"/>
        <family val="2"/>
      </rPr>
      <t xml:space="preserve">Source </t>
    </r>
    <r>
      <rPr>
        <sz val="10"/>
        <color indexed="8"/>
        <rFont val="Arial"/>
        <family val="2"/>
      </rPr>
      <t>: INED-INSEE, enquête Trajectoires et Origines 2 (2019-2020)</t>
    </r>
  </si>
  <si>
    <r>
      <rPr>
        <b/>
        <sz val="10"/>
        <color indexed="8"/>
        <rFont val="Arial"/>
        <family val="2"/>
      </rPr>
      <t>Champ</t>
    </r>
    <r>
      <rPr>
        <sz val="10"/>
        <color indexed="8"/>
        <rFont val="Arial"/>
        <family val="2"/>
      </rPr>
      <t xml:space="preserve"> : France hexagonale, personnes âgées de 18 à 59 ans vivant en logement ordinaire</t>
    </r>
  </si>
  <si>
    <t>Ensemble des 18-59 ans</t>
  </si>
  <si>
    <t>Etat de santé ou handicap</t>
  </si>
  <si>
    <r>
      <rPr>
        <b/>
        <sz val="10"/>
        <color theme="1"/>
        <rFont val="Arial"/>
        <family val="2"/>
      </rPr>
      <t>Champ</t>
    </r>
    <r>
      <rPr>
        <sz val="10"/>
        <color theme="1"/>
        <rFont val="Arial"/>
        <family val="2"/>
      </rPr>
      <t xml:space="preserve"> : France hexagonale, personnes résidant en ménage ordinaire.</t>
    </r>
  </si>
  <si>
    <r>
      <rPr>
        <b/>
        <sz val="10"/>
        <color theme="1"/>
        <rFont val="Arial"/>
        <family val="2"/>
      </rPr>
      <t xml:space="preserve">Lecture </t>
    </r>
    <r>
      <rPr>
        <sz val="10"/>
        <color theme="1"/>
        <rFont val="Arial"/>
        <family val="2"/>
      </rPr>
      <t>: En 2021, 6,5</t>
    </r>
    <r>
      <rPr>
        <sz val="10"/>
        <color rgb="FFFF0000"/>
        <rFont val="Arial"/>
        <family val="2"/>
      </rPr>
      <t xml:space="preserve"> </t>
    </r>
    <r>
      <rPr>
        <sz val="10"/>
        <color theme="1"/>
        <rFont val="Arial"/>
        <family val="2"/>
      </rPr>
      <t>% des hommes et 12,1 % des femmes âgés de 18 à 29 ans ont déclaré avoir vécu un climat de violences entre leurs parents dans leur enfance (avant l'âge de 15 ans).</t>
    </r>
  </si>
  <si>
    <r>
      <rPr>
        <b/>
        <sz val="10"/>
        <color theme="1"/>
        <rFont val="Arial"/>
        <family val="2"/>
      </rPr>
      <t>Lecture</t>
    </r>
    <r>
      <rPr>
        <sz val="10"/>
        <color theme="1"/>
        <rFont val="Arial"/>
        <family val="2"/>
      </rPr>
      <t xml:space="preserve"> : En 2019-2020, 20 % des 18-30 ans déclarent avoir subi parfois ou souvent des traitements inégalitaires ou des discriminations au cours des cinq dernières années (contre 17 % pour l'ensemble des 18-59 ans). 9 % des 18-30 ans déclarent avoir subi des discriminations liées à leur couleur de peau, leurs origines ou leur nationalité.</t>
    </r>
  </si>
  <si>
    <t>Part de lycéens déclarant avoir connu des violences répétées en 2023</t>
  </si>
  <si>
    <t>5.1 - Part de lycéens déclarant avoir connu des violences répétées en 2023</t>
  </si>
  <si>
    <t>Cinq faits sont retenus pour la violence psychologique : avoir reçu un surnom désagréable souvent ou plutôt souvent ; avoir été moqué par rapport à son comportement ou son travail en classe souvent ou plutôt souvent ; avoir été victime d’ostracisme souvent ou plutôt souvent ; avoir été insulté au moins Trois fois ; et avoir été humilé.</t>
  </si>
  <si>
    <r>
      <rPr>
        <b/>
        <sz val="10"/>
        <rFont val="Arial"/>
        <family val="2"/>
      </rPr>
      <t>Champ</t>
    </r>
    <r>
      <rPr>
        <sz val="10"/>
        <rFont val="Arial"/>
        <family val="2"/>
      </rPr>
      <t xml:space="preserve"> : France hexagonale et DROM, lycées publics et privés sous contrat.</t>
    </r>
  </si>
  <si>
    <r>
      <t>Lecture</t>
    </r>
    <r>
      <rPr>
        <sz val="10"/>
        <rFont val="Arial"/>
        <family val="2"/>
      </rPr>
      <t xml:space="preserve"> : Au printemps 2023, 30,1 % des lycéens indiquent avoir été victimes d’au moins une forme de violence, physique ou psychologique, de façon répétée durant l'année scolaire.</t>
    </r>
  </si>
  <si>
    <r>
      <t>Définition</t>
    </r>
    <r>
      <rPr>
        <sz val="10"/>
        <rFont val="Arial"/>
        <family val="2"/>
      </rPr>
      <t xml:space="preserve"> :</t>
    </r>
  </si>
  <si>
    <r>
      <t>Source</t>
    </r>
    <r>
      <rPr>
        <sz val="10"/>
        <rFont val="Arial"/>
        <family val="2"/>
      </rPr>
      <t xml:space="preserve"> : DEPP, enquête nationale de climat scolaire et de victimation auprès des lycéens en 2022-2023.</t>
    </r>
  </si>
  <si>
    <t>5.2 - Part des 18-30 ans ayant subi des traitements inégalitaires ou des discriminations au cours des cinq dernières années</t>
  </si>
  <si>
    <t>5.3 - Part des 18-24 ans victimes d'un vol ou d'une tentative de vol en 2022</t>
  </si>
  <si>
    <r>
      <rPr>
        <b/>
        <sz val="10"/>
        <rFont val="Arial"/>
        <family val="2"/>
      </rPr>
      <t>Source</t>
    </r>
    <r>
      <rPr>
        <sz val="10"/>
        <rFont val="Arial"/>
        <family val="2"/>
      </rPr>
      <t xml:space="preserve"> : SSMSI, enquête Vécu et ressenti en matière de sécurité (VRS) 2023 (questionnaire socle) ; traitement SSMSI.</t>
    </r>
  </si>
  <si>
    <r>
      <rPr>
        <b/>
        <sz val="10"/>
        <rFont val="Arial"/>
        <family val="2"/>
      </rPr>
      <t>Champ</t>
    </r>
    <r>
      <rPr>
        <sz val="10"/>
        <rFont val="Arial"/>
        <family val="2"/>
      </rPr>
      <t xml:space="preserve"> : Personnes âgées de 18 à 24 ans vivant en ménage ordinaire en France hexagonale, Martinique, Guadeloupe ou à La Réunion.</t>
    </r>
  </si>
  <si>
    <r>
      <rPr>
        <b/>
        <sz val="10"/>
        <rFont val="Arial"/>
        <family val="2"/>
      </rPr>
      <t>Source</t>
    </r>
    <r>
      <rPr>
        <sz val="10"/>
        <rFont val="Arial"/>
        <family val="2"/>
      </rPr>
      <t xml:space="preserve"> : DREES, DPJJ, INSEE (estimation de population au 1</t>
    </r>
    <r>
      <rPr>
        <vertAlign val="superscript"/>
        <sz val="10"/>
        <rFont val="Arial"/>
        <family val="2"/>
      </rPr>
      <t>er</t>
    </r>
    <r>
      <rPr>
        <sz val="10"/>
        <rFont val="Arial"/>
        <family val="2"/>
      </rPr>
      <t xml:space="preserve"> janvier 2023, résultats provisoires arrêtés fin janvier 2023), ministère de la Justice, calculs ONPE.</t>
    </r>
  </si>
  <si>
    <r>
      <rPr>
        <b/>
        <sz val="10"/>
        <rFont val="Arial"/>
        <family val="2"/>
      </rPr>
      <t>Champ</t>
    </r>
    <r>
      <rPr>
        <sz val="10"/>
        <rFont val="Arial"/>
        <family val="2"/>
      </rPr>
      <t xml:space="preserve"> : Jeunes majeurs (de 18 à 20 ans) faisant l’objet d’au moins une prestation ou mesure en protection de l’enfance, en France hexagonale et DROM, hors Mayotte.</t>
    </r>
  </si>
  <si>
    <r>
      <rPr>
        <b/>
        <sz val="10"/>
        <rFont val="Arial"/>
        <family val="2"/>
      </rPr>
      <t xml:space="preserve">Lecture </t>
    </r>
    <r>
      <rPr>
        <sz val="10"/>
        <rFont val="Arial"/>
        <family val="2"/>
      </rPr>
      <t>: Au 31 décembre 2022, le nombre de jeunes majeurs pris en charge en protection de l'enfance est estimé à 34 105, soit 13,8 jeunes majeurs sur 1000.</t>
    </r>
  </si>
  <si>
    <r>
      <t>5.11 - Évolution du nombre de 10-29 ans écroués au 1</t>
    </r>
    <r>
      <rPr>
        <b/>
        <vertAlign val="superscript"/>
        <sz val="12"/>
        <rFont val="Arial"/>
        <family val="2"/>
      </rPr>
      <t>er</t>
    </r>
    <r>
      <rPr>
        <b/>
        <sz val="12"/>
        <rFont val="Arial"/>
        <family val="2"/>
      </rPr>
      <t xml:space="preserve"> janvier (depuis 2017)</t>
    </r>
  </si>
  <si>
    <r>
      <rPr>
        <b/>
        <sz val="10"/>
        <rFont val="Arial"/>
        <family val="2"/>
      </rPr>
      <t>Source</t>
    </r>
    <r>
      <rPr>
        <sz val="10"/>
        <rFont val="Arial"/>
        <family val="2"/>
      </rPr>
      <t xml:space="preserve"> : Ministère de la Justice, SG, SSER, fichier statistique Genesis.</t>
    </r>
  </si>
  <si>
    <r>
      <rPr>
        <b/>
        <sz val="10"/>
        <rFont val="Arial"/>
        <family val="2"/>
      </rPr>
      <t>Champ</t>
    </r>
    <r>
      <rPr>
        <sz val="10"/>
        <rFont val="Arial"/>
        <family val="2"/>
      </rPr>
      <t xml:space="preserve"> : France (hors COM).</t>
    </r>
  </si>
  <si>
    <r>
      <rPr>
        <b/>
        <sz val="10"/>
        <rFont val="Arial"/>
        <family val="2"/>
      </rPr>
      <t>Lecture</t>
    </r>
    <r>
      <rPr>
        <sz val="10"/>
        <rFont val="Arial"/>
        <family val="2"/>
      </rPr>
      <t xml:space="preserve"> : Au 1</t>
    </r>
    <r>
      <rPr>
        <vertAlign val="superscript"/>
        <sz val="10"/>
        <rFont val="Arial"/>
        <family val="2"/>
      </rPr>
      <t>er</t>
    </r>
    <r>
      <rPr>
        <sz val="10"/>
        <rFont val="Arial"/>
        <family val="2"/>
      </rPr>
      <t xml:space="preserve"> janvier 2024, 34 967 jeunes âgés de 18 à 29 ans sont écroués.</t>
    </r>
  </si>
  <si>
    <t>5.10 - Condamnations prononcées à l'encontre des 10-24 ans en 2023</t>
  </si>
  <si>
    <r>
      <rPr>
        <b/>
        <sz val="10"/>
        <rFont val="Arial"/>
        <family val="2"/>
      </rPr>
      <t>Source</t>
    </r>
    <r>
      <rPr>
        <sz val="10"/>
        <rFont val="Arial"/>
        <family val="2"/>
      </rPr>
      <t xml:space="preserve"> : Ministère de la Justice, SG, SSER, exploitation statistique du Casier judiciaire national des personnes physiques (données provisoires).</t>
    </r>
  </si>
  <si>
    <r>
      <rPr>
        <b/>
        <sz val="10"/>
        <rFont val="Arial"/>
        <family val="2"/>
      </rPr>
      <t>Champ</t>
    </r>
    <r>
      <rPr>
        <sz val="10"/>
        <rFont val="Arial"/>
        <family val="2"/>
      </rPr>
      <t xml:space="preserve"> : France (hors COM), auteurs condamnés en 2023. </t>
    </r>
  </si>
  <si>
    <r>
      <t xml:space="preserve">Lecture </t>
    </r>
    <r>
      <rPr>
        <sz val="10"/>
        <rFont val="Arial"/>
        <family val="2"/>
      </rPr>
      <t xml:space="preserve">: En 2023, 192 005 condamnations définitives ont été prononcées à l’encontre de jeunes de 10 à 24 ans. </t>
    </r>
  </si>
  <si>
    <r>
      <t>Note</t>
    </r>
    <r>
      <rPr>
        <sz val="10"/>
        <rFont val="Arial"/>
        <family val="2"/>
      </rPr>
      <t xml:space="preserve"> : Les condamnations définitives ont pu être prononcées en 1</t>
    </r>
    <r>
      <rPr>
        <vertAlign val="superscript"/>
        <sz val="10"/>
        <rFont val="Arial"/>
        <family val="2"/>
      </rPr>
      <t>re</t>
    </r>
    <r>
      <rPr>
        <sz val="10"/>
        <rFont val="Arial"/>
        <family val="2"/>
      </rPr>
      <t xml:space="preserve"> instance ou en appel. Du fait des délais de procédure, le nombre de condamnations prononcées en 2023 ne correspond pas au nombre d'auteurs présumés la même année.</t>
    </r>
  </si>
  <si>
    <t>5.9 - Auteurs poursuivis en 2023 selon l'âge au moment des faits</t>
  </si>
  <si>
    <r>
      <rPr>
        <b/>
        <sz val="10"/>
        <rFont val="Arial"/>
        <family val="2"/>
      </rPr>
      <t>Source</t>
    </r>
    <r>
      <rPr>
        <sz val="10"/>
        <rFont val="Arial"/>
        <family val="2"/>
      </rPr>
      <t xml:space="preserve"> : Ministère de la Justice, SG, SSER, fichier statistique Cassiopée (données au 31 mars 2024) ; INSEE - Estimations de population au 1</t>
    </r>
    <r>
      <rPr>
        <vertAlign val="superscript"/>
        <sz val="10"/>
        <rFont val="Arial"/>
        <family val="2"/>
      </rPr>
      <t>er</t>
    </r>
    <r>
      <rPr>
        <sz val="10"/>
        <rFont val="Arial"/>
        <family val="2"/>
      </rPr>
      <t xml:space="preserve"> janvier 2023 (résultats provisoires arrêtés fin 2022). </t>
    </r>
  </si>
  <si>
    <r>
      <rPr>
        <b/>
        <sz val="10"/>
        <rFont val="Arial"/>
        <family val="2"/>
      </rPr>
      <t>Champ</t>
    </r>
    <r>
      <rPr>
        <sz val="10"/>
        <rFont val="Arial"/>
        <family val="2"/>
      </rPr>
      <t xml:space="preserve"> : France (hors COM), auteurs poursuivis en 2023.</t>
    </r>
  </si>
  <si>
    <t>5.8 - Sentiment d’insécurité dans le quartier ou le village parmi les 18-24 ans en 2023</t>
  </si>
  <si>
    <r>
      <t>Source</t>
    </r>
    <r>
      <rPr>
        <sz val="10"/>
        <rFont val="Arial"/>
        <family val="2"/>
      </rPr>
      <t xml:space="preserve"> : SSMSI, enquête Vécu et ressenti en matière de sécurité (VRS) 2023 (questionnaire socle, internet) ; traitement SSMSI.</t>
    </r>
  </si>
  <si>
    <r>
      <rPr>
        <b/>
        <sz val="10"/>
        <rFont val="Arial"/>
        <family val="2"/>
      </rPr>
      <t>Champ</t>
    </r>
    <r>
      <rPr>
        <sz val="10"/>
        <rFont val="Arial"/>
        <family val="2"/>
      </rPr>
      <t xml:space="preserve"> : Personnes vivant en logement ordinaire en France hexagonale, Martinique, Guadeloupe ou à La Réunion.</t>
    </r>
  </si>
  <si>
    <r>
      <t>Lecture</t>
    </r>
    <r>
      <rPr>
        <sz val="10"/>
        <rFont val="Arial"/>
        <family val="2"/>
      </rPr>
      <t xml:space="preserve"> : En 2023, 37 % des femmes de 18-24 ans déclarent se sentir (souvent ou de temps en temps) en insécurité dans leur quartier ou leur village, contre 19 % des hommes du même âge.</t>
    </r>
  </si>
  <si>
    <r>
      <rPr>
        <b/>
        <sz val="10"/>
        <rFont val="Arial"/>
        <family val="2"/>
      </rPr>
      <t>Note</t>
    </r>
    <r>
      <rPr>
        <sz val="10"/>
        <rFont val="Arial"/>
        <family val="2"/>
      </rPr>
      <t xml:space="preserve"> :</t>
    </r>
  </si>
  <si>
    <t>5.7 - Part des 18-29 ans ayant subi des violences intrafamiliales avant l'âge de 15 ans en 2021</t>
  </si>
  <si>
    <r>
      <rPr>
        <b/>
        <sz val="10"/>
        <rFont val="Arial"/>
        <family val="2"/>
      </rPr>
      <t>Définition</t>
    </r>
    <r>
      <rPr>
        <sz val="10"/>
        <rFont val="Arial"/>
        <family val="2"/>
      </rPr>
      <t xml:space="preserve"> :</t>
    </r>
  </si>
  <si>
    <r>
      <rPr>
        <b/>
        <sz val="10"/>
        <rFont val="Arial"/>
        <family val="2"/>
      </rPr>
      <t xml:space="preserve">Lecture </t>
    </r>
    <r>
      <rPr>
        <sz val="10"/>
        <rFont val="Arial"/>
        <family val="2"/>
      </rPr>
      <t>: En 2022, 19,4 % des femmes de 18-24 ans ont été victimes de violences sexuelles non physiques (contre 2,3 % des hommes du même âge).</t>
    </r>
  </si>
  <si>
    <r>
      <rPr>
        <b/>
        <sz val="10"/>
        <rFont val="Arial"/>
        <family val="2"/>
      </rPr>
      <t>(2)</t>
    </r>
    <r>
      <rPr>
        <sz val="10"/>
        <rFont val="Arial"/>
        <family val="2"/>
      </rPr>
      <t xml:space="preserve"> Les violences sexuelles non physiques regroupent le harcèlement sexuel, l’exhibition sexuelle ou l'envoi d'images à caractère sexuel et non sollicitées.</t>
    </r>
  </si>
  <si>
    <t>5.6 - Part des 18-24 ans ayant subi des violences sexuelles non physiques en 2022</t>
  </si>
  <si>
    <t>5.5 - Part des 18-24 ans ayant subi des violences sexuelles physiques en 2022</t>
  </si>
  <si>
    <r>
      <rPr>
        <b/>
        <sz val="10"/>
        <rFont val="Arial"/>
        <family val="2"/>
      </rPr>
      <t xml:space="preserve">Lecture </t>
    </r>
    <r>
      <rPr>
        <sz val="10"/>
        <rFont val="Arial"/>
        <family val="2"/>
      </rPr>
      <t>: En 2022, 50 femmes de 18-24 ans sur 1 000 ont été victimes de violence sexuelle physique (contre 8 hommes sur 1000 du même âge).</t>
    </r>
  </si>
  <si>
    <r>
      <rPr>
        <b/>
        <sz val="10"/>
        <rFont val="Arial"/>
        <family val="2"/>
      </rPr>
      <t>(1)</t>
    </r>
    <r>
      <rPr>
        <sz val="10"/>
        <rFont val="Arial"/>
        <family val="2"/>
      </rPr>
      <t xml:space="preserve"> Les violences sexuelles physiques regroupent les viols, les tentatives de viol et les autres agressions sexuelles.</t>
    </r>
  </si>
  <si>
    <t>5.4 - Part des 18-24 ans ayant subi des violences physiques, du harcèlement moral, des menaces ou des injures en 2022</t>
  </si>
  <si>
    <r>
      <rPr>
        <b/>
        <sz val="10"/>
        <rFont val="Arial"/>
        <family val="2"/>
      </rPr>
      <t xml:space="preserve">Lecture </t>
    </r>
    <r>
      <rPr>
        <sz val="10"/>
        <rFont val="Arial"/>
        <family val="2"/>
      </rPr>
      <t>: En 2022, 3,2 % des personnes âgées de 18 à 24 ans déclarent avoir été victimes de violences physiques (2,7 % parmi les jeunes femmes et 3,7 % parmi les jeunes hommes).</t>
    </r>
  </si>
  <si>
    <r>
      <rPr>
        <b/>
        <sz val="10"/>
        <rFont val="Arial"/>
        <family val="2"/>
      </rPr>
      <t xml:space="preserve">Lecture </t>
    </r>
    <r>
      <rPr>
        <sz val="10"/>
        <rFont val="Arial"/>
        <family val="2"/>
      </rPr>
      <t>: En 2022, 1,5 % des 18-24 ans déclarent avoir été victimes d'un vol ou d'une tentative de vol avec violence physique ou menace ; 3,4 % des 18-24 ans déclarent avoir été victimes d'un vol ou d'une tentative de vol sans violence physique ni menace.</t>
    </r>
  </si>
  <si>
    <r>
      <t xml:space="preserve">Note </t>
    </r>
    <r>
      <rPr>
        <sz val="10"/>
        <rFont val="Arial"/>
        <family val="2"/>
      </rPr>
      <t>:</t>
    </r>
  </si>
  <si>
    <r>
      <t>Lecture</t>
    </r>
    <r>
      <rPr>
        <sz val="10"/>
        <rFont val="Arial"/>
        <family val="2"/>
      </rPr>
      <t xml:space="preserve"> : En 2023, 1,7 % des 10-24 ans ont été poursuivis dans une affaire pénale, ce qui représente 215 971 jeunes. Parmi ces jeunes, 27 % sont impliqués dans une affaire d'infraction à la circulation routière et aux transports, 18 % sont impliqués dans une affaire de vol et du recel, 16 % sont impliqués dans une affaire de violence volontaire, 15 % sont impliqués dans une affaire d'usage, détention ou trafic de stupéfiants.</t>
    </r>
  </si>
  <si>
    <t>SSER</t>
  </si>
  <si>
    <t>5.12 - Évolution de la prise en charge des jeunes majeurs en protection de l'enfance au 31 décembre (depuis 2011)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</si>
</sst>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 _€_-;\-* #,##0.00\ _€_-;_-* &quot;-&quot;??\ _€_-;_-@_-"/>
    <numFmt numFmtId="165" formatCode="#,##0.0"/>
    <numFmt numFmtId="166" formatCode="0.0"/>
    <numFmt numFmtId="167" formatCode="0.0%"/>
    <numFmt numFmtId="168" formatCode="0.000%"/>
  </numFmts>
  <fonts count="41" x14ac:knownFonts="1">
    <font>
      <sz val="11"/>
      <color theme="1"/>
      <name val="Calibri"/>
      <family val="2"/>
      <scheme val="minor"/>
    </font>
    <font>
      <sz val="11"/>
      <color theme="1"/>
      <name val="Calibri"/>
      <family val="2"/>
      <scheme val="minor"/>
    </font>
    <font>
      <b/>
      <sz val="11"/>
      <color theme="3"/>
      <name val="Calibri"/>
      <family val="2"/>
      <scheme val="minor"/>
    </font>
    <font>
      <sz val="10"/>
      <color theme="1"/>
      <name val="Arial"/>
      <family val="2"/>
    </font>
    <font>
      <b/>
      <sz val="10"/>
      <color rgb="FFFF0000"/>
      <name val="Arial"/>
      <family val="2"/>
    </font>
    <font>
      <b/>
      <sz val="14"/>
      <color theme="3"/>
      <name val="Arial"/>
      <family val="2"/>
    </font>
    <font>
      <sz val="10"/>
      <name val="Arial"/>
      <family val="2"/>
    </font>
    <font>
      <b/>
      <sz val="10"/>
      <name val="Arial"/>
      <family val="2"/>
    </font>
    <font>
      <b/>
      <sz val="10"/>
      <color theme="1"/>
      <name val="Arial"/>
      <family val="2"/>
    </font>
    <font>
      <u/>
      <sz val="11"/>
      <color theme="10"/>
      <name val="Calibri"/>
      <family val="2"/>
      <scheme val="minor"/>
    </font>
    <font>
      <b/>
      <sz val="11"/>
      <color theme="3"/>
      <name val="Arial"/>
      <family val="2"/>
    </font>
    <font>
      <sz val="11"/>
      <color theme="1"/>
      <name val="Arial"/>
      <family val="2"/>
    </font>
    <font>
      <b/>
      <sz val="11"/>
      <color rgb="FFFF0000"/>
      <name val="Arial"/>
      <family val="2"/>
    </font>
    <font>
      <b/>
      <sz val="12"/>
      <color theme="1"/>
      <name val="Arial"/>
      <family val="2"/>
    </font>
    <font>
      <b/>
      <u/>
      <sz val="10"/>
      <color rgb="FFFF0000"/>
      <name val="Arial"/>
      <family val="2"/>
    </font>
    <font>
      <b/>
      <sz val="8"/>
      <color theme="1"/>
      <name val="Arial"/>
      <family val="2"/>
    </font>
    <font>
      <u/>
      <sz val="10"/>
      <color theme="1"/>
      <name val="Arial"/>
      <family val="2"/>
    </font>
    <font>
      <i/>
      <sz val="10"/>
      <name val="Arial"/>
      <family val="2"/>
    </font>
    <font>
      <i/>
      <sz val="10"/>
      <color theme="1"/>
      <name val="Arial"/>
      <family val="2"/>
    </font>
    <font>
      <b/>
      <sz val="10"/>
      <color rgb="FF000000"/>
      <name val="Arial"/>
      <family val="2"/>
    </font>
    <font>
      <sz val="10"/>
      <color rgb="FF000000"/>
      <name val="Arial"/>
      <family val="2"/>
    </font>
    <font>
      <sz val="10"/>
      <color rgb="FFFF0000"/>
      <name val="Arial"/>
      <family val="2"/>
    </font>
    <font>
      <b/>
      <sz val="10"/>
      <color theme="3"/>
      <name val="Arial"/>
      <family val="2"/>
    </font>
    <font>
      <u/>
      <sz val="10"/>
      <color theme="10"/>
      <name val="Arial"/>
      <family val="2"/>
    </font>
    <font>
      <sz val="8"/>
      <color theme="1"/>
      <name val="Calibri"/>
      <family val="2"/>
      <scheme val="minor"/>
    </font>
    <font>
      <sz val="8"/>
      <color theme="1"/>
      <name val="Arial"/>
      <family val="2"/>
    </font>
    <font>
      <u/>
      <sz val="8"/>
      <color theme="10"/>
      <name val="Arial"/>
      <family val="2"/>
    </font>
    <font>
      <b/>
      <sz val="10"/>
      <color rgb="FF0070C0"/>
      <name val="Arial"/>
      <family val="2"/>
    </font>
    <font>
      <sz val="10"/>
      <color theme="0"/>
      <name val="Arial"/>
      <family val="2"/>
    </font>
    <font>
      <b/>
      <sz val="10"/>
      <color indexed="8"/>
      <name val="Arial"/>
      <family val="2"/>
    </font>
    <font>
      <sz val="10"/>
      <color indexed="8"/>
      <name val="Arial"/>
      <family val="2"/>
    </font>
    <font>
      <b/>
      <sz val="12"/>
      <color indexed="8"/>
      <name val="Arial"/>
      <family val="2"/>
    </font>
    <font>
      <b/>
      <i/>
      <sz val="10"/>
      <color rgb="FFFF0000"/>
      <name val="Arial"/>
      <family val="2"/>
    </font>
    <font>
      <b/>
      <sz val="12"/>
      <name val="Arial"/>
      <family val="2"/>
    </font>
    <font>
      <vertAlign val="superscript"/>
      <sz val="10"/>
      <name val="Arial"/>
      <family val="2"/>
    </font>
    <font>
      <b/>
      <vertAlign val="superscript"/>
      <sz val="12"/>
      <name val="Arial"/>
      <family val="2"/>
    </font>
    <font>
      <b/>
      <u/>
      <sz val="10"/>
      <name val="Arial"/>
      <family val="2"/>
    </font>
    <font>
      <b/>
      <i/>
      <sz val="10"/>
      <name val="Arial"/>
      <family val="2"/>
    </font>
    <font>
      <b/>
      <sz val="13"/>
      <name val="Arial"/>
      <family val="2"/>
    </font>
    <font>
      <u/>
      <sz val="10"/>
      <name val="Arial"/>
      <family val="2"/>
    </font>
    <font>
      <sz val="11"/>
      <name val="Calibri"/>
      <family val="2"/>
      <scheme val="minor"/>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bottom style="thin">
        <color indexed="64"/>
      </bottom>
      <diagonal/>
    </border>
    <border>
      <left style="thin">
        <color indexed="64"/>
      </left>
      <right style="dotted">
        <color auto="1"/>
      </right>
      <top style="thin">
        <color indexed="64"/>
      </top>
      <bottom style="thin">
        <color indexed="64"/>
      </bottom>
      <diagonal/>
    </border>
    <border>
      <left style="thin">
        <color indexed="64"/>
      </left>
      <right style="dotted">
        <color indexed="64"/>
      </right>
      <top style="thin">
        <color indexed="64"/>
      </top>
      <bottom/>
      <diagonal/>
    </border>
    <border>
      <left/>
      <right style="thin">
        <color indexed="64"/>
      </right>
      <top style="thin">
        <color indexed="64"/>
      </top>
      <bottom/>
      <diagonal/>
    </border>
    <border>
      <left style="thin">
        <color indexed="64"/>
      </left>
      <right style="dotted">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theme="4" tint="-0.499984740745262"/>
      </left>
      <right style="thin">
        <color theme="4" tint="-0.499984740745262"/>
      </right>
      <top/>
      <bottom/>
      <diagonal/>
    </border>
    <border>
      <left/>
      <right/>
      <top style="thin">
        <color indexed="64"/>
      </top>
      <bottom style="thin">
        <color indexed="64"/>
      </bottom>
      <diagonal/>
    </border>
    <border>
      <left/>
      <right/>
      <top style="thin">
        <color indexed="64"/>
      </top>
      <bottom/>
      <diagonal/>
    </border>
  </borders>
  <cellStyleXfs count="9">
    <xf numFmtId="0" fontId="0" fillId="0" borderId="0"/>
    <xf numFmtId="9" fontId="1" fillId="0" borderId="0" applyFont="0" applyFill="0" applyBorder="0" applyAlignment="0" applyProtection="0"/>
    <xf numFmtId="0" fontId="9" fillId="0" borderId="0" applyNumberFormat="0" applyFill="0" applyBorder="0" applyAlignment="0" applyProtection="0"/>
    <xf numFmtId="164" fontId="1" fillId="0" borderId="0" applyFont="0" applyFill="0" applyBorder="0" applyAlignment="0" applyProtection="0"/>
    <xf numFmtId="0" fontId="25" fillId="0" borderId="0"/>
    <xf numFmtId="0" fontId="24" fillId="0" borderId="0"/>
    <xf numFmtId="0" fontId="26" fillId="0" borderId="0" applyNumberFormat="0" applyFill="0" applyBorder="0" applyAlignment="0" applyProtection="0"/>
    <xf numFmtId="0" fontId="1" fillId="0" borderId="0"/>
    <xf numFmtId="0" fontId="6" fillId="0" borderId="0"/>
  </cellStyleXfs>
  <cellXfs count="246">
    <xf numFmtId="0" fontId="0" fillId="0" borderId="0" xfId="0"/>
    <xf numFmtId="0" fontId="3" fillId="2" borderId="0" xfId="0" applyFont="1" applyFill="1"/>
    <xf numFmtId="0" fontId="4" fillId="2" borderId="0" xfId="0" applyFont="1" applyFill="1" applyAlignment="1">
      <alignment horizontal="center"/>
    </xf>
    <xf numFmtId="0" fontId="0" fillId="2" borderId="0" xfId="0" applyFill="1"/>
    <xf numFmtId="0" fontId="5" fillId="2" borderId="0" xfId="0" applyFont="1" applyFill="1"/>
    <xf numFmtId="0" fontId="6" fillId="2" borderId="0" xfId="0" applyFont="1" applyFill="1"/>
    <xf numFmtId="0" fontId="8" fillId="2" borderId="1" xfId="0" applyFont="1" applyFill="1" applyBorder="1" applyAlignment="1">
      <alignment horizontal="justify" vertical="center" wrapText="1"/>
    </xf>
    <xf numFmtId="0" fontId="3" fillId="2" borderId="1" xfId="0" applyFont="1" applyFill="1" applyBorder="1"/>
    <xf numFmtId="0" fontId="3" fillId="2" borderId="1" xfId="0" applyFont="1" applyFill="1" applyBorder="1" applyAlignment="1">
      <alignment horizontal="justify" vertical="center" wrapText="1"/>
    </xf>
    <xf numFmtId="0" fontId="10" fillId="2" borderId="0" xfId="2" applyFont="1" applyFill="1"/>
    <xf numFmtId="0" fontId="11" fillId="2" borderId="0" xfId="0" applyFont="1" applyFill="1"/>
    <xf numFmtId="0" fontId="12" fillId="2" borderId="0" xfId="0" applyFont="1" applyFill="1"/>
    <xf numFmtId="0" fontId="13" fillId="2" borderId="0" xfId="0" applyFont="1" applyFill="1" applyAlignment="1">
      <alignment vertical="center"/>
    </xf>
    <xf numFmtId="0" fontId="14" fillId="2" borderId="0" xfId="2" applyFont="1" applyFill="1"/>
    <xf numFmtId="0" fontId="8" fillId="2" borderId="1" xfId="0" applyFont="1" applyFill="1" applyBorder="1" applyAlignment="1">
      <alignment horizontal="center" vertical="center" wrapText="1"/>
    </xf>
    <xf numFmtId="0" fontId="7" fillId="2" borderId="2" xfId="0" applyFont="1" applyFill="1" applyBorder="1" applyAlignment="1">
      <alignment horizontal="left" vertical="center"/>
    </xf>
    <xf numFmtId="165" fontId="7" fillId="2" borderId="2" xfId="3" applyNumberFormat="1" applyFont="1" applyFill="1" applyBorder="1" applyAlignment="1">
      <alignment horizontal="center" vertical="center"/>
    </xf>
    <xf numFmtId="0" fontId="7" fillId="2" borderId="3" xfId="0" applyFont="1" applyFill="1" applyBorder="1" applyAlignment="1">
      <alignment horizontal="left" vertical="center"/>
    </xf>
    <xf numFmtId="165" fontId="6" fillId="2" borderId="3" xfId="3" applyNumberFormat="1" applyFont="1" applyFill="1" applyBorder="1" applyAlignment="1">
      <alignment horizontal="center" vertical="center"/>
    </xf>
    <xf numFmtId="0" fontId="6" fillId="2" borderId="4" xfId="0" applyFont="1" applyFill="1" applyBorder="1" applyAlignment="1">
      <alignment horizontal="left" vertical="center"/>
    </xf>
    <xf numFmtId="165" fontId="6" fillId="2" borderId="4" xfId="3" applyNumberFormat="1" applyFont="1" applyFill="1" applyBorder="1" applyAlignment="1">
      <alignment horizontal="center" vertical="center"/>
    </xf>
    <xf numFmtId="0" fontId="8" fillId="2" borderId="0" xfId="0" applyFont="1" applyFill="1" applyAlignment="1">
      <alignment vertical="center"/>
    </xf>
    <xf numFmtId="0" fontId="3" fillId="2" borderId="0" xfId="0" applyFont="1" applyFill="1" applyAlignment="1">
      <alignment vertical="center"/>
    </xf>
    <xf numFmtId="0" fontId="8" fillId="2" borderId="10"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6" fillId="2" borderId="2" xfId="0" applyFont="1" applyFill="1" applyBorder="1" applyAlignment="1">
      <alignment horizontal="left" vertical="center"/>
    </xf>
    <xf numFmtId="165" fontId="6" fillId="2" borderId="11" xfId="3" applyNumberFormat="1" applyFont="1" applyFill="1" applyBorder="1" applyAlignment="1">
      <alignment horizontal="center" vertical="center"/>
    </xf>
    <xf numFmtId="165" fontId="6" fillId="2" borderId="12" xfId="3" applyNumberFormat="1" applyFont="1" applyFill="1" applyBorder="1" applyAlignment="1">
      <alignment horizontal="center" vertical="center"/>
    </xf>
    <xf numFmtId="0" fontId="7" fillId="2" borderId="4" xfId="0" applyFont="1" applyFill="1" applyBorder="1" applyAlignment="1">
      <alignment horizontal="left" vertical="center"/>
    </xf>
    <xf numFmtId="165" fontId="7" fillId="2" borderId="13" xfId="3" applyNumberFormat="1" applyFont="1" applyFill="1" applyBorder="1" applyAlignment="1">
      <alignment horizontal="center" vertical="center"/>
    </xf>
    <xf numFmtId="165" fontId="7" fillId="2" borderId="9" xfId="3" applyNumberFormat="1" applyFont="1" applyFill="1" applyBorder="1" applyAlignment="1">
      <alignment horizontal="center" vertical="center"/>
    </xf>
    <xf numFmtId="165" fontId="6" fillId="2" borderId="2" xfId="3" applyNumberFormat="1" applyFont="1" applyFill="1" applyBorder="1" applyAlignment="1">
      <alignment horizontal="center" vertical="center"/>
    </xf>
    <xf numFmtId="0" fontId="8" fillId="2" borderId="1" xfId="0" applyFont="1" applyFill="1" applyBorder="1"/>
    <xf numFmtId="166" fontId="8" fillId="2" borderId="1" xfId="0" applyNumberFormat="1" applyFont="1" applyFill="1" applyBorder="1" applyAlignment="1">
      <alignment horizontal="center"/>
    </xf>
    <xf numFmtId="0" fontId="8" fillId="2" borderId="1" xfId="0" applyFont="1" applyFill="1" applyBorder="1" applyAlignment="1">
      <alignment horizontal="center" vertical="center"/>
    </xf>
    <xf numFmtId="1" fontId="6" fillId="2" borderId="2" xfId="3" applyNumberFormat="1" applyFont="1" applyFill="1" applyBorder="1" applyAlignment="1">
      <alignment horizontal="left" vertical="center"/>
    </xf>
    <xf numFmtId="1" fontId="6" fillId="2" borderId="3" xfId="3" applyNumberFormat="1" applyFont="1" applyFill="1" applyBorder="1" applyAlignment="1">
      <alignment horizontal="left" vertical="center"/>
    </xf>
    <xf numFmtId="0" fontId="8" fillId="2" borderId="5" xfId="0" applyFont="1" applyFill="1" applyBorder="1" applyAlignment="1">
      <alignment horizontal="right"/>
    </xf>
    <xf numFmtId="1" fontId="3" fillId="2" borderId="4" xfId="3" applyNumberFormat="1" applyFont="1" applyFill="1" applyBorder="1" applyAlignment="1">
      <alignment horizontal="left" vertical="center"/>
    </xf>
    <xf numFmtId="165" fontId="3" fillId="2" borderId="4" xfId="3" applyNumberFormat="1" applyFont="1" applyFill="1" applyBorder="1" applyAlignment="1">
      <alignment horizontal="center" vertical="center"/>
    </xf>
    <xf numFmtId="0" fontId="7" fillId="2" borderId="1" xfId="0" applyFont="1" applyFill="1" applyBorder="1" applyAlignment="1">
      <alignment horizontal="left" vertical="center"/>
    </xf>
    <xf numFmtId="0" fontId="17" fillId="2" borderId="3" xfId="0" applyFont="1" applyFill="1" applyBorder="1" applyAlignment="1">
      <alignment horizontal="left" vertical="center" indent="2"/>
    </xf>
    <xf numFmtId="0" fontId="18" fillId="2" borderId="0" xfId="0" applyFont="1" applyFill="1"/>
    <xf numFmtId="0" fontId="6" fillId="2" borderId="3" xfId="0" applyFont="1" applyFill="1" applyBorder="1" applyAlignment="1">
      <alignment horizontal="left" vertical="center" indent="2"/>
    </xf>
    <xf numFmtId="0" fontId="4" fillId="2" borderId="0" xfId="0" applyFont="1" applyFill="1"/>
    <xf numFmtId="0" fontId="7" fillId="2" borderId="0" xfId="0" applyFont="1" applyFill="1" applyBorder="1" applyAlignment="1">
      <alignment horizontal="left" vertical="center"/>
    </xf>
    <xf numFmtId="9" fontId="7" fillId="2" borderId="0" xfId="1" applyFont="1" applyFill="1" applyBorder="1" applyAlignment="1">
      <alignment horizontal="right" vertical="center" indent="1"/>
    </xf>
    <xf numFmtId="0" fontId="6" fillId="2" borderId="0" xfId="0" applyFont="1" applyFill="1" applyBorder="1" applyAlignment="1">
      <alignment horizontal="left" vertical="center"/>
    </xf>
    <xf numFmtId="165" fontId="6" fillId="2" borderId="0" xfId="3" applyNumberFormat="1" applyFont="1" applyFill="1" applyBorder="1" applyAlignment="1">
      <alignment horizontal="center" vertical="center"/>
    </xf>
    <xf numFmtId="165" fontId="7" fillId="2" borderId="0" xfId="3" applyNumberFormat="1" applyFont="1" applyFill="1" applyBorder="1" applyAlignment="1">
      <alignment horizontal="center" vertical="center"/>
    </xf>
    <xf numFmtId="0" fontId="8" fillId="2" borderId="0" xfId="0" applyFont="1" applyFill="1" applyBorder="1"/>
    <xf numFmtId="166" fontId="8" fillId="2" borderId="0" xfId="0" applyNumberFormat="1" applyFont="1" applyFill="1" applyBorder="1" applyAlignment="1">
      <alignment horizontal="center"/>
    </xf>
    <xf numFmtId="1" fontId="3" fillId="2" borderId="0" xfId="3" applyNumberFormat="1" applyFont="1" applyFill="1" applyBorder="1" applyAlignment="1">
      <alignment horizontal="left" vertical="center"/>
    </xf>
    <xf numFmtId="165" fontId="3" fillId="2" borderId="0" xfId="3" applyNumberFormat="1" applyFont="1" applyFill="1" applyBorder="1" applyAlignment="1">
      <alignment horizontal="center" vertical="center"/>
    </xf>
    <xf numFmtId="0" fontId="8" fillId="2" borderId="0" xfId="0" applyFont="1" applyFill="1" applyBorder="1" applyAlignment="1">
      <alignment vertical="center"/>
    </xf>
    <xf numFmtId="0" fontId="22" fillId="2" borderId="0" xfId="2" applyFont="1" applyFill="1"/>
    <xf numFmtId="0" fontId="6" fillId="2" borderId="0" xfId="2" applyFont="1" applyFill="1"/>
    <xf numFmtId="0" fontId="16" fillId="2" borderId="0" xfId="0" applyFont="1" applyFill="1" applyBorder="1"/>
    <xf numFmtId="0" fontId="8" fillId="2" borderId="0" xfId="0" applyFont="1" applyFill="1" applyAlignment="1">
      <alignment horizontal="right"/>
    </xf>
    <xf numFmtId="0" fontId="8" fillId="2" borderId="14" xfId="0" applyFont="1" applyFill="1" applyBorder="1"/>
    <xf numFmtId="0" fontId="3" fillId="2" borderId="15" xfId="0" applyFont="1" applyFill="1" applyBorder="1" applyAlignment="1">
      <alignment horizontal="right"/>
    </xf>
    <xf numFmtId="0" fontId="8" fillId="2" borderId="14" xfId="0" applyFont="1" applyFill="1" applyBorder="1" applyAlignment="1">
      <alignment vertical="center"/>
    </xf>
    <xf numFmtId="0" fontId="8" fillId="2" borderId="2" xfId="0" applyFont="1" applyFill="1" applyBorder="1" applyAlignment="1">
      <alignment vertical="center"/>
    </xf>
    <xf numFmtId="166" fontId="3" fillId="2" borderId="3" xfId="0" applyNumberFormat="1" applyFont="1" applyFill="1" applyBorder="1" applyAlignment="1">
      <alignment horizontal="center"/>
    </xf>
    <xf numFmtId="166" fontId="0" fillId="2" borderId="4" xfId="0" applyNumberFormat="1" applyFill="1" applyBorder="1" applyAlignment="1">
      <alignment horizontal="center"/>
    </xf>
    <xf numFmtId="166" fontId="3" fillId="2" borderId="2" xfId="0" applyNumberFormat="1" applyFont="1" applyFill="1" applyBorder="1" applyAlignment="1">
      <alignment horizontal="center"/>
    </xf>
    <xf numFmtId="0" fontId="23" fillId="2" borderId="0" xfId="2" applyFont="1" applyFill="1"/>
    <xf numFmtId="0" fontId="8" fillId="2" borderId="0" xfId="0" applyFont="1" applyFill="1" applyBorder="1" applyAlignment="1">
      <alignment horizontal="center" vertical="center"/>
    </xf>
    <xf numFmtId="1" fontId="6" fillId="2" borderId="0" xfId="3" applyNumberFormat="1" applyFont="1" applyFill="1" applyBorder="1" applyAlignment="1">
      <alignment horizontal="left" vertical="center"/>
    </xf>
    <xf numFmtId="1" fontId="7" fillId="2" borderId="14" xfId="3" applyNumberFormat="1" applyFont="1" applyFill="1" applyBorder="1" applyAlignment="1">
      <alignment horizontal="left" vertical="center"/>
    </xf>
    <xf numFmtId="1" fontId="6" fillId="2" borderId="16" xfId="3" applyNumberFormat="1" applyFont="1" applyFill="1" applyBorder="1" applyAlignment="1">
      <alignment horizontal="right" vertical="center"/>
    </xf>
    <xf numFmtId="0" fontId="7" fillId="2"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3" fillId="2" borderId="0" xfId="0" applyFont="1" applyFill="1" applyBorder="1"/>
    <xf numFmtId="0" fontId="16" fillId="2" borderId="0" xfId="0" applyFont="1" applyFill="1"/>
    <xf numFmtId="0" fontId="8" fillId="2" borderId="2" xfId="0" applyFont="1" applyFill="1" applyBorder="1" applyAlignment="1">
      <alignment vertical="top"/>
    </xf>
    <xf numFmtId="0" fontId="8" fillId="2" borderId="3" xfId="0" applyFont="1" applyFill="1" applyBorder="1" applyAlignment="1">
      <alignment vertical="top"/>
    </xf>
    <xf numFmtId="0" fontId="8" fillId="2" borderId="0" xfId="0" applyFont="1" applyFill="1" applyBorder="1" applyAlignment="1">
      <alignment horizontal="right"/>
    </xf>
    <xf numFmtId="0" fontId="8" fillId="2" borderId="0" xfId="0" applyFont="1" applyFill="1" applyBorder="1" applyAlignment="1">
      <alignment horizontal="left"/>
    </xf>
    <xf numFmtId="0" fontId="3" fillId="2" borderId="14" xfId="0" applyFont="1" applyFill="1" applyBorder="1" applyAlignment="1">
      <alignment horizontal="left"/>
    </xf>
    <xf numFmtId="0" fontId="3" fillId="2" borderId="15" xfId="0" applyFont="1" applyFill="1" applyBorder="1" applyAlignment="1">
      <alignment horizontal="left"/>
    </xf>
    <xf numFmtId="0" fontId="8" fillId="2" borderId="16" xfId="0" applyFont="1" applyFill="1" applyBorder="1" applyAlignment="1">
      <alignment horizontal="left"/>
    </xf>
    <xf numFmtId="0" fontId="2" fillId="2" borderId="8" xfId="2" applyFont="1" applyFill="1" applyBorder="1" applyAlignment="1">
      <alignment horizontal="center" vertical="center"/>
    </xf>
    <xf numFmtId="0" fontId="0" fillId="2" borderId="3" xfId="0" applyFill="1" applyBorder="1"/>
    <xf numFmtId="0" fontId="0" fillId="2" borderId="4" xfId="0" applyFill="1" applyBorder="1"/>
    <xf numFmtId="0" fontId="23" fillId="0" borderId="0" xfId="2" applyFont="1"/>
    <xf numFmtId="0" fontId="3" fillId="2" borderId="0" xfId="0" applyFont="1" applyFill="1" applyAlignment="1">
      <alignment wrapText="1"/>
    </xf>
    <xf numFmtId="165" fontId="6" fillId="2" borderId="3" xfId="3" applyNumberFormat="1" applyFont="1" applyFill="1" applyBorder="1" applyAlignment="1">
      <alignment horizontal="center" vertical="center"/>
    </xf>
    <xf numFmtId="165" fontId="6" fillId="2" borderId="2" xfId="3" applyNumberFormat="1" applyFont="1" applyFill="1" applyBorder="1" applyAlignment="1">
      <alignment horizontal="center" vertical="center"/>
    </xf>
    <xf numFmtId="3" fontId="6" fillId="2" borderId="3" xfId="3" applyNumberFormat="1" applyFont="1" applyFill="1" applyBorder="1" applyAlignment="1">
      <alignment horizontal="center" vertical="center"/>
    </xf>
    <xf numFmtId="3" fontId="6" fillId="2" borderId="4" xfId="3" applyNumberFormat="1" applyFont="1" applyFill="1" applyBorder="1" applyAlignment="1">
      <alignment horizontal="center" vertical="center"/>
    </xf>
    <xf numFmtId="0" fontId="27" fillId="0" borderId="1" xfId="0" applyFont="1" applyBorder="1" applyAlignment="1">
      <alignment horizontal="center" vertical="center"/>
    </xf>
    <xf numFmtId="0" fontId="28" fillId="2" borderId="0" xfId="0" applyFont="1" applyFill="1"/>
    <xf numFmtId="3" fontId="28" fillId="2" borderId="0" xfId="0" applyNumberFormat="1" applyFont="1" applyFill="1"/>
    <xf numFmtId="3" fontId="18" fillId="2" borderId="0" xfId="0" applyNumberFormat="1" applyFont="1" applyFill="1"/>
    <xf numFmtId="0" fontId="8" fillId="2" borderId="0" xfId="0" applyFont="1" applyFill="1"/>
    <xf numFmtId="3" fontId="3" fillId="2" borderId="0" xfId="0" applyNumberFormat="1" applyFont="1" applyFill="1"/>
    <xf numFmtId="0" fontId="6" fillId="2" borderId="1" xfId="0" applyFont="1" applyFill="1" applyBorder="1" applyAlignment="1">
      <alignment horizontal="justify" vertical="center" wrapText="1"/>
    </xf>
    <xf numFmtId="0" fontId="19" fillId="2" borderId="0" xfId="0" applyFont="1" applyFill="1" applyBorder="1" applyAlignment="1">
      <alignment horizontal="center" vertical="center" wrapText="1"/>
    </xf>
    <xf numFmtId="166" fontId="3" fillId="2" borderId="14" xfId="0" applyNumberFormat="1" applyFont="1" applyFill="1" applyBorder="1" applyAlignment="1">
      <alignment horizontal="justify" vertical="center" wrapText="1"/>
    </xf>
    <xf numFmtId="166" fontId="6" fillId="2" borderId="0" xfId="0" applyNumberFormat="1" applyFont="1" applyFill="1" applyBorder="1" applyAlignment="1">
      <alignment horizontal="center" vertical="top" wrapText="1"/>
    </xf>
    <xf numFmtId="166" fontId="3" fillId="2" borderId="15" xfId="0" applyNumberFormat="1" applyFont="1" applyFill="1" applyBorder="1" applyAlignment="1">
      <alignment horizontal="justify" vertical="center" wrapText="1"/>
    </xf>
    <xf numFmtId="166" fontId="20" fillId="2" borderId="15" xfId="0" applyNumberFormat="1" applyFont="1" applyFill="1" applyBorder="1" applyAlignment="1">
      <alignment horizontal="justify" vertical="center" wrapText="1"/>
    </xf>
    <xf numFmtId="166" fontId="20" fillId="2" borderId="16" xfId="0" applyNumberFormat="1" applyFont="1" applyFill="1" applyBorder="1" applyAlignment="1">
      <alignment horizontal="justify" vertical="center" wrapText="1"/>
    </xf>
    <xf numFmtId="0" fontId="31" fillId="2" borderId="0" xfId="0" applyFont="1" applyFill="1"/>
    <xf numFmtId="0" fontId="29" fillId="2" borderId="0" xfId="0" applyFont="1" applyFill="1"/>
    <xf numFmtId="0" fontId="8" fillId="2" borderId="12" xfId="0" applyFont="1" applyFill="1" applyBorder="1" applyAlignment="1">
      <alignment horizontal="center" vertical="center"/>
    </xf>
    <xf numFmtId="168" fontId="3" fillId="2" borderId="0" xfId="0" applyNumberFormat="1" applyFont="1" applyFill="1"/>
    <xf numFmtId="9" fontId="3" fillId="2" borderId="0" xfId="1" applyFont="1" applyFill="1" applyBorder="1" applyAlignment="1">
      <alignment horizontal="center"/>
    </xf>
    <xf numFmtId="9" fontId="3" fillId="2" borderId="0" xfId="0" applyNumberFormat="1" applyFont="1" applyFill="1"/>
    <xf numFmtId="0" fontId="30" fillId="2" borderId="0" xfId="0" applyFont="1" applyFill="1" applyAlignment="1">
      <alignment horizontal="left" vertical="center"/>
    </xf>
    <xf numFmtId="0" fontId="3" fillId="2" borderId="0" xfId="0" applyFont="1" applyFill="1" applyAlignment="1">
      <alignment horizontal="left" vertical="center"/>
    </xf>
    <xf numFmtId="0" fontId="30" fillId="2" borderId="0" xfId="0" applyFont="1" applyFill="1" applyAlignment="1">
      <alignment vertical="center"/>
    </xf>
    <xf numFmtId="0" fontId="3" fillId="2" borderId="0" xfId="0" applyFont="1" applyFill="1" applyBorder="1" applyAlignment="1">
      <alignment horizontal="center" vertical="center" wrapText="1"/>
    </xf>
    <xf numFmtId="0" fontId="3" fillId="2" borderId="0" xfId="0" applyFont="1" applyFill="1" applyBorder="1" applyAlignment="1">
      <alignment horizontal="center" wrapText="1"/>
    </xf>
    <xf numFmtId="9" fontId="3" fillId="0" borderId="8" xfId="1" applyFont="1" applyFill="1" applyBorder="1" applyAlignment="1">
      <alignment horizontal="center" vertical="center"/>
    </xf>
    <xf numFmtId="9" fontId="3" fillId="0" borderId="12" xfId="1" applyFont="1" applyFill="1" applyBorder="1" applyAlignment="1">
      <alignment horizontal="center" vertical="center"/>
    </xf>
    <xf numFmtId="9" fontId="3" fillId="0" borderId="6" xfId="1" applyFont="1" applyFill="1" applyBorder="1" applyAlignment="1">
      <alignment horizontal="center"/>
    </xf>
    <xf numFmtId="167" fontId="3" fillId="0" borderId="6" xfId="1" applyNumberFormat="1" applyFont="1" applyFill="1" applyBorder="1" applyAlignment="1">
      <alignment horizontal="center"/>
    </xf>
    <xf numFmtId="9" fontId="3" fillId="0" borderId="9" xfId="1" applyFont="1" applyFill="1" applyBorder="1" applyAlignment="1">
      <alignment horizontal="center"/>
    </xf>
    <xf numFmtId="0" fontId="3" fillId="0" borderId="1" xfId="0" applyFont="1" applyFill="1" applyBorder="1" applyAlignment="1">
      <alignment horizontal="justify" vertical="center" wrapText="1"/>
    </xf>
    <xf numFmtId="0" fontId="7" fillId="2" borderId="1" xfId="0" applyFont="1" applyFill="1" applyBorder="1" applyAlignment="1">
      <alignment horizontal="justify" vertical="center" wrapText="1"/>
    </xf>
    <xf numFmtId="0" fontId="3" fillId="2" borderId="0" xfId="0" applyFont="1" applyFill="1" applyAlignment="1">
      <alignment wrapText="1"/>
    </xf>
    <xf numFmtId="0" fontId="19" fillId="2" borderId="1" xfId="0" applyFont="1" applyFill="1" applyBorder="1" applyAlignment="1">
      <alignment horizontal="center" vertical="center" wrapText="1"/>
    </xf>
    <xf numFmtId="0" fontId="19" fillId="2" borderId="0" xfId="0" applyFont="1" applyFill="1" applyBorder="1" applyAlignment="1">
      <alignment horizontal="right" wrapText="1"/>
    </xf>
    <xf numFmtId="0" fontId="3" fillId="2" borderId="16" xfId="0" applyFont="1" applyFill="1" applyBorder="1" applyAlignment="1">
      <alignment horizontal="right"/>
    </xf>
    <xf numFmtId="0" fontId="13" fillId="2" borderId="0" xfId="0" applyFont="1" applyFill="1" applyBorder="1" applyAlignment="1">
      <alignment vertical="center"/>
    </xf>
    <xf numFmtId="0" fontId="8" fillId="2" borderId="0" xfId="0" applyFont="1" applyFill="1" applyBorder="1" applyAlignment="1">
      <alignment horizontal="center" wrapText="1"/>
    </xf>
    <xf numFmtId="0" fontId="7" fillId="2" borderId="0"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3" fillId="2" borderId="0" xfId="0" applyFont="1" applyFill="1" applyBorder="1" applyAlignment="1">
      <alignment horizontal="left"/>
    </xf>
    <xf numFmtId="166" fontId="0" fillId="2" borderId="0" xfId="0" applyNumberFormat="1" applyFont="1" applyFill="1" applyBorder="1" applyAlignment="1">
      <alignment horizontal="center"/>
    </xf>
    <xf numFmtId="3" fontId="6" fillId="2" borderId="4" xfId="0" applyNumberFormat="1" applyFont="1" applyFill="1" applyBorder="1" applyAlignment="1">
      <alignment horizontal="center" vertical="center"/>
    </xf>
    <xf numFmtId="0" fontId="8" fillId="2" borderId="8" xfId="0" applyFont="1" applyFill="1" applyBorder="1" applyAlignment="1">
      <alignment vertical="center"/>
    </xf>
    <xf numFmtId="166" fontId="6" fillId="2" borderId="2" xfId="0" applyNumberFormat="1" applyFont="1" applyFill="1" applyBorder="1" applyAlignment="1">
      <alignment horizontal="center" vertical="top" wrapText="1"/>
    </xf>
    <xf numFmtId="166" fontId="6" fillId="2" borderId="12" xfId="0" applyNumberFormat="1" applyFont="1" applyFill="1" applyBorder="1" applyAlignment="1">
      <alignment horizontal="center" vertical="top" wrapText="1"/>
    </xf>
    <xf numFmtId="166" fontId="6" fillId="2" borderId="3" xfId="0" applyNumberFormat="1" applyFont="1" applyFill="1" applyBorder="1" applyAlignment="1">
      <alignment horizontal="center" vertical="top" wrapText="1"/>
    </xf>
    <xf numFmtId="166" fontId="6" fillId="2" borderId="6" xfId="0" applyNumberFormat="1" applyFont="1" applyFill="1" applyBorder="1" applyAlignment="1">
      <alignment horizontal="center" vertical="top" wrapText="1"/>
    </xf>
    <xf numFmtId="166" fontId="6" fillId="2" borderId="4" xfId="0" applyNumberFormat="1" applyFont="1" applyFill="1" applyBorder="1" applyAlignment="1">
      <alignment horizontal="center" vertical="top" wrapText="1"/>
    </xf>
    <xf numFmtId="166" fontId="6" fillId="2" borderId="9" xfId="0" applyNumberFormat="1" applyFont="1" applyFill="1" applyBorder="1" applyAlignment="1">
      <alignment horizontal="center" vertical="top" wrapText="1"/>
    </xf>
    <xf numFmtId="0" fontId="17" fillId="2" borderId="3" xfId="0" applyFont="1" applyFill="1" applyBorder="1" applyAlignment="1">
      <alignment horizontal="left" vertical="center"/>
    </xf>
    <xf numFmtId="165" fontId="17" fillId="2" borderId="3" xfId="3" applyNumberFormat="1" applyFont="1" applyFill="1" applyBorder="1" applyAlignment="1">
      <alignment horizontal="center" vertical="center"/>
    </xf>
    <xf numFmtId="0" fontId="17" fillId="2" borderId="4" xfId="0" applyFont="1" applyFill="1" applyBorder="1" applyAlignment="1">
      <alignment horizontal="left" vertical="center"/>
    </xf>
    <xf numFmtId="165" fontId="17" fillId="2" borderId="4" xfId="3" applyNumberFormat="1" applyFont="1" applyFill="1" applyBorder="1" applyAlignment="1">
      <alignment horizontal="center" vertical="center"/>
    </xf>
    <xf numFmtId="0" fontId="7" fillId="2" borderId="0" xfId="0" applyFont="1" applyFill="1" applyAlignment="1">
      <alignment vertical="center"/>
    </xf>
    <xf numFmtId="3" fontId="3" fillId="2" borderId="2" xfId="0" applyNumberFormat="1" applyFont="1" applyFill="1" applyBorder="1" applyAlignment="1">
      <alignment horizontal="center"/>
    </xf>
    <xf numFmtId="3" fontId="3" fillId="2" borderId="3" xfId="0" applyNumberFormat="1" applyFont="1" applyFill="1" applyBorder="1" applyAlignment="1">
      <alignment horizontal="center"/>
    </xf>
    <xf numFmtId="0" fontId="3" fillId="2" borderId="3" xfId="0" applyFont="1" applyFill="1" applyBorder="1" applyAlignment="1">
      <alignment horizontal="center"/>
    </xf>
    <xf numFmtId="3" fontId="8" fillId="2" borderId="4" xfId="0" applyNumberFormat="1" applyFont="1" applyFill="1" applyBorder="1" applyAlignment="1">
      <alignment horizontal="center"/>
    </xf>
    <xf numFmtId="0" fontId="8" fillId="2" borderId="4" xfId="0" applyFont="1" applyFill="1" applyBorder="1" applyAlignment="1">
      <alignment horizontal="center"/>
    </xf>
    <xf numFmtId="0" fontId="32" fillId="2" borderId="0" xfId="0" applyFont="1" applyFill="1"/>
    <xf numFmtId="0" fontId="6" fillId="2" borderId="0" xfId="0" applyFont="1" applyFill="1" applyAlignment="1">
      <alignment vertical="center"/>
    </xf>
    <xf numFmtId="14" fontId="3" fillId="2" borderId="0" xfId="0" applyNumberFormat="1" applyFont="1" applyFill="1"/>
    <xf numFmtId="49" fontId="3" fillId="2" borderId="0" xfId="0" applyNumberFormat="1" applyFont="1" applyFill="1"/>
    <xf numFmtId="0" fontId="3" fillId="2" borderId="0" xfId="0" applyNumberFormat="1" applyFont="1" applyFill="1"/>
    <xf numFmtId="49" fontId="6" fillId="0" borderId="0" xfId="0" applyNumberFormat="1" applyFont="1"/>
    <xf numFmtId="0" fontId="31" fillId="2" borderId="0" xfId="0" applyFont="1" applyFill="1" applyBorder="1"/>
    <xf numFmtId="0" fontId="29" fillId="2" borderId="0" xfId="0" applyFont="1" applyFill="1" applyBorder="1"/>
    <xf numFmtId="0" fontId="3" fillId="2" borderId="0" xfId="0" applyFont="1" applyFill="1" applyBorder="1" applyAlignment="1">
      <alignment vertical="center"/>
    </xf>
    <xf numFmtId="9" fontId="3" fillId="2" borderId="0" xfId="1" applyNumberFormat="1" applyFont="1" applyFill="1" applyBorder="1" applyAlignment="1">
      <alignment horizontal="center" vertical="center"/>
    </xf>
    <xf numFmtId="9" fontId="3" fillId="2" borderId="0" xfId="1" applyNumberFormat="1" applyFont="1" applyFill="1" applyBorder="1" applyAlignment="1">
      <alignment horizontal="center"/>
    </xf>
    <xf numFmtId="0" fontId="3" fillId="2" borderId="19"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8" fillId="2" borderId="2" xfId="0" applyFont="1" applyFill="1" applyBorder="1" applyAlignment="1">
      <alignment horizontal="center" vertical="center"/>
    </xf>
    <xf numFmtId="9" fontId="3" fillId="0" borderId="1" xfId="1" applyFont="1" applyFill="1" applyBorder="1" applyAlignment="1">
      <alignment horizontal="center" vertical="center"/>
    </xf>
    <xf numFmtId="9" fontId="3" fillId="0" borderId="2" xfId="1" applyFont="1" applyFill="1" applyBorder="1" applyAlignment="1">
      <alignment horizontal="center" vertical="center"/>
    </xf>
    <xf numFmtId="9" fontId="3" fillId="0" borderId="3" xfId="1" applyFont="1" applyFill="1" applyBorder="1" applyAlignment="1">
      <alignment horizontal="center"/>
    </xf>
    <xf numFmtId="167" fontId="3" fillId="0" borderId="3" xfId="1" applyNumberFormat="1" applyFont="1" applyFill="1" applyBorder="1" applyAlignment="1">
      <alignment horizontal="center"/>
    </xf>
    <xf numFmtId="9" fontId="3" fillId="0" borderId="4" xfId="1" applyFont="1" applyFill="1" applyBorder="1" applyAlignment="1">
      <alignment horizontal="center"/>
    </xf>
    <xf numFmtId="3" fontId="7" fillId="2" borderId="4" xfId="3" applyNumberFormat="1" applyFont="1" applyFill="1" applyBorder="1" applyAlignment="1">
      <alignment horizontal="center" vertical="center"/>
    </xf>
    <xf numFmtId="0" fontId="6" fillId="2" borderId="15" xfId="0" applyFont="1" applyFill="1" applyBorder="1" applyAlignment="1">
      <alignment horizontal="left" vertical="center"/>
    </xf>
    <xf numFmtId="0" fontId="33" fillId="2" borderId="0" xfId="0" applyFont="1" applyFill="1" applyAlignment="1">
      <alignment vertical="center"/>
    </xf>
    <xf numFmtId="165" fontId="7" fillId="2" borderId="3" xfId="3" applyNumberFormat="1" applyFont="1" applyFill="1" applyBorder="1" applyAlignment="1">
      <alignment horizontal="center" vertical="center"/>
    </xf>
    <xf numFmtId="49" fontId="6" fillId="2" borderId="0" xfId="0" quotePrefix="1" applyNumberFormat="1" applyFont="1" applyFill="1" applyAlignment="1">
      <alignment horizontal="left" wrapText="1"/>
    </xf>
    <xf numFmtId="0" fontId="6" fillId="2" borderId="0" xfId="0" quotePrefix="1" applyFont="1" applyFill="1" applyAlignment="1">
      <alignment horizontal="left" wrapText="1"/>
    </xf>
    <xf numFmtId="0" fontId="33" fillId="0" borderId="0" xfId="0" applyFont="1"/>
    <xf numFmtId="0" fontId="6" fillId="0" borderId="0" xfId="0" applyFont="1"/>
    <xf numFmtId="0" fontId="36" fillId="2" borderId="0" xfId="2" applyFont="1" applyFill="1"/>
    <xf numFmtId="0" fontId="6" fillId="2" borderId="0" xfId="0" applyFont="1" applyFill="1" applyAlignment="1">
      <alignment horizontal="right"/>
    </xf>
    <xf numFmtId="0" fontId="37" fillId="2" borderId="0" xfId="0" applyFont="1" applyFill="1"/>
    <xf numFmtId="0" fontId="7" fillId="0" borderId="1" xfId="0" applyFont="1" applyBorder="1" applyAlignment="1">
      <alignment horizontal="center"/>
    </xf>
    <xf numFmtId="14" fontId="6" fillId="2" borderId="0" xfId="0" applyNumberFormat="1" applyFont="1" applyFill="1"/>
    <xf numFmtId="0" fontId="6" fillId="2" borderId="3" xfId="3" applyNumberFormat="1" applyFont="1" applyFill="1" applyBorder="1" applyAlignment="1">
      <alignment horizontal="center" vertical="center"/>
    </xf>
    <xf numFmtId="3" fontId="6" fillId="2" borderId="0" xfId="0" applyNumberFormat="1" applyFont="1" applyFill="1"/>
    <xf numFmtId="0" fontId="7" fillId="2" borderId="16" xfId="0" applyFont="1" applyFill="1" applyBorder="1" applyAlignment="1">
      <alignment horizontal="left" vertical="center"/>
    </xf>
    <xf numFmtId="0" fontId="7" fillId="2" borderId="4" xfId="3" applyNumberFormat="1" applyFont="1" applyFill="1" applyBorder="1" applyAlignment="1">
      <alignment horizontal="center" vertical="center"/>
    </xf>
    <xf numFmtId="0" fontId="6" fillId="0" borderId="0" xfId="0" applyFont="1" applyBorder="1"/>
    <xf numFmtId="0" fontId="38" fillId="2" borderId="0" xfId="0" applyFont="1" applyFill="1" applyAlignment="1">
      <alignment vertical="center"/>
    </xf>
    <xf numFmtId="3" fontId="6" fillId="2" borderId="1" xfId="3" applyNumberFormat="1" applyFont="1" applyFill="1" applyBorder="1" applyAlignment="1">
      <alignment horizontal="center" vertical="center"/>
    </xf>
    <xf numFmtId="0" fontId="7" fillId="2" borderId="0" xfId="0" applyFont="1" applyFill="1"/>
    <xf numFmtId="3" fontId="7" fillId="2" borderId="1" xfId="3" applyNumberFormat="1" applyFont="1" applyFill="1" applyBorder="1" applyAlignment="1">
      <alignment horizontal="center" vertical="center"/>
    </xf>
    <xf numFmtId="167" fontId="7" fillId="2" borderId="1" xfId="1" applyNumberFormat="1" applyFont="1" applyFill="1" applyBorder="1" applyAlignment="1">
      <alignment horizontal="center" vertical="center"/>
    </xf>
    <xf numFmtId="9" fontId="7" fillId="2" borderId="3" xfId="1" applyFont="1" applyFill="1" applyBorder="1" applyAlignment="1">
      <alignment horizontal="center" vertical="center"/>
    </xf>
    <xf numFmtId="9" fontId="17" fillId="2" borderId="3" xfId="1" applyFont="1" applyFill="1" applyBorder="1" applyAlignment="1">
      <alignment horizontal="center" vertical="center"/>
    </xf>
    <xf numFmtId="9" fontId="6" fillId="2" borderId="3" xfId="1" applyFont="1" applyFill="1" applyBorder="1" applyAlignment="1">
      <alignment horizontal="center" vertical="center"/>
    </xf>
    <xf numFmtId="9" fontId="7" fillId="2" borderId="4" xfId="1" applyFont="1" applyFill="1" applyBorder="1" applyAlignment="1">
      <alignment horizontal="center" vertical="center"/>
    </xf>
    <xf numFmtId="0" fontId="7" fillId="2" borderId="0" xfId="0" applyFont="1" applyFill="1" applyBorder="1" applyAlignment="1">
      <alignment horizontal="center" vertical="center"/>
    </xf>
    <xf numFmtId="0" fontId="7" fillId="2" borderId="0" xfId="0" applyFont="1" applyFill="1" applyAlignment="1">
      <alignment horizontal="right"/>
    </xf>
    <xf numFmtId="0" fontId="6" fillId="2" borderId="15" xfId="0" applyFont="1" applyFill="1" applyBorder="1" applyAlignment="1">
      <alignment horizontal="right"/>
    </xf>
    <xf numFmtId="0" fontId="7" fillId="2" borderId="15" xfId="0" applyFont="1" applyFill="1" applyBorder="1" applyAlignment="1"/>
    <xf numFmtId="0" fontId="39" fillId="2" borderId="0" xfId="0" applyFont="1" applyFill="1" applyBorder="1"/>
    <xf numFmtId="0" fontId="39" fillId="0" borderId="0" xfId="2" applyFont="1"/>
    <xf numFmtId="0" fontId="7" fillId="2" borderId="2" xfId="0" applyFont="1" applyFill="1" applyBorder="1" applyAlignment="1">
      <alignment horizontal="center" wrapText="1"/>
    </xf>
    <xf numFmtId="0" fontId="7" fillId="2" borderId="0" xfId="0" applyFont="1" applyFill="1" applyBorder="1" applyAlignment="1">
      <alignment vertical="center"/>
    </xf>
    <xf numFmtId="0" fontId="7" fillId="2" borderId="14" xfId="0" applyFont="1" applyFill="1" applyBorder="1"/>
    <xf numFmtId="0" fontId="7" fillId="2" borderId="2" xfId="0" applyFont="1" applyFill="1" applyBorder="1" applyAlignment="1">
      <alignment vertical="center"/>
    </xf>
    <xf numFmtId="166" fontId="6" fillId="2" borderId="3" xfId="0" applyNumberFormat="1" applyFont="1" applyFill="1" applyBorder="1" applyAlignment="1">
      <alignment horizontal="center"/>
    </xf>
    <xf numFmtId="0" fontId="6" fillId="2" borderId="0" xfId="0" applyFont="1" applyFill="1" applyBorder="1"/>
    <xf numFmtId="0" fontId="7" fillId="2" borderId="14" xfId="0" applyFont="1" applyFill="1" applyBorder="1" applyAlignment="1">
      <alignment vertical="center"/>
    </xf>
    <xf numFmtId="166" fontId="6" fillId="2" borderId="2" xfId="0" applyNumberFormat="1" applyFont="1" applyFill="1" applyBorder="1" applyAlignment="1">
      <alignment horizontal="center"/>
    </xf>
    <xf numFmtId="0" fontId="6" fillId="2" borderId="16" xfId="0" applyFont="1" applyFill="1" applyBorder="1" applyAlignment="1">
      <alignment horizontal="right"/>
    </xf>
    <xf numFmtId="166" fontId="6" fillId="2" borderId="4" xfId="0" applyNumberFormat="1" applyFont="1" applyFill="1" applyBorder="1" applyAlignment="1">
      <alignment horizontal="center"/>
    </xf>
    <xf numFmtId="3" fontId="6" fillId="2" borderId="17" xfId="0" applyNumberFormat="1" applyFont="1" applyFill="1" applyBorder="1" applyAlignment="1">
      <alignment horizontal="center" vertical="center"/>
    </xf>
    <xf numFmtId="0" fontId="6" fillId="2" borderId="0" xfId="0" applyFont="1" applyFill="1" applyAlignment="1">
      <alignment wrapText="1"/>
    </xf>
    <xf numFmtId="166" fontId="40" fillId="0" borderId="3" xfId="0" applyNumberFormat="1" applyFont="1" applyFill="1" applyBorder="1" applyAlignment="1">
      <alignment horizontal="center"/>
    </xf>
    <xf numFmtId="166" fontId="40" fillId="2" borderId="3" xfId="0" applyNumberFormat="1" applyFont="1" applyFill="1" applyBorder="1" applyAlignment="1">
      <alignment horizontal="center"/>
    </xf>
    <xf numFmtId="166" fontId="40" fillId="2" borderId="4" xfId="0" applyNumberFormat="1" applyFont="1" applyFill="1" applyBorder="1" applyAlignment="1">
      <alignment horizontal="center"/>
    </xf>
    <xf numFmtId="0" fontId="40" fillId="2" borderId="0" xfId="0" applyFont="1" applyFill="1"/>
    <xf numFmtId="166" fontId="8" fillId="2" borderId="0" xfId="0" applyNumberFormat="1" applyFont="1" applyFill="1" applyBorder="1" applyAlignment="1">
      <alignment vertical="center"/>
    </xf>
    <xf numFmtId="0" fontId="7" fillId="2" borderId="0" xfId="0" applyFont="1" applyFill="1" applyAlignment="1">
      <alignment vertical="center" wrapText="1"/>
    </xf>
    <xf numFmtId="0" fontId="3" fillId="2" borderId="0" xfId="0" applyFont="1" applyFill="1" applyAlignment="1">
      <alignment horizontal="left" wrapText="1"/>
    </xf>
    <xf numFmtId="0" fontId="8" fillId="2" borderId="6" xfId="0" applyFont="1" applyFill="1" applyBorder="1" applyAlignment="1">
      <alignment horizontal="right"/>
    </xf>
    <xf numFmtId="0" fontId="8" fillId="2" borderId="9" xfId="0" applyFont="1" applyFill="1" applyBorder="1" applyAlignment="1">
      <alignment horizontal="right"/>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0" xfId="0" applyFont="1" applyFill="1" applyAlignment="1">
      <alignment horizontal="left" vertical="center" wrapText="1"/>
    </xf>
    <xf numFmtId="0" fontId="15" fillId="2" borderId="6" xfId="0" applyFont="1" applyFill="1" applyBorder="1" applyAlignment="1">
      <alignment horizontal="right"/>
    </xf>
    <xf numFmtId="0" fontId="15" fillId="2" borderId="9" xfId="0" applyFont="1" applyFill="1" applyBorder="1" applyAlignment="1">
      <alignment horizontal="right"/>
    </xf>
    <xf numFmtId="0" fontId="7" fillId="2" borderId="0" xfId="0" applyFont="1" applyFill="1" applyAlignment="1">
      <alignment horizontal="left" vertical="center" wrapText="1"/>
    </xf>
    <xf numFmtId="49" fontId="6" fillId="2" borderId="0" xfId="0" quotePrefix="1" applyNumberFormat="1" applyFont="1" applyFill="1" applyAlignment="1">
      <alignment horizontal="left" wrapText="1"/>
    </xf>
    <xf numFmtId="0" fontId="6" fillId="2" borderId="0" xfId="0" quotePrefix="1" applyFont="1" applyFill="1" applyAlignment="1">
      <alignment horizontal="left" wrapText="1"/>
    </xf>
    <xf numFmtId="0" fontId="6" fillId="0" borderId="0" xfId="0" applyFont="1" applyAlignment="1">
      <alignment horizontal="left" wrapText="1"/>
    </xf>
    <xf numFmtId="0" fontId="8" fillId="2" borderId="0" xfId="0" applyFont="1" applyFill="1" applyBorder="1" applyAlignment="1">
      <alignment horizontal="center" vertical="center" wrapText="1"/>
    </xf>
    <xf numFmtId="0" fontId="3" fillId="2" borderId="14"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6" fillId="2" borderId="0" xfId="0" applyFont="1" applyFill="1" applyAlignment="1">
      <alignment horizontal="left" wrapText="1"/>
    </xf>
    <xf numFmtId="0" fontId="6" fillId="2" borderId="0" xfId="0" applyFont="1" applyFill="1" applyAlignment="1">
      <alignment wrapText="1"/>
    </xf>
    <xf numFmtId="0" fontId="3" fillId="2" borderId="0" xfId="0" applyFont="1" applyFill="1" applyAlignment="1">
      <alignment wrapText="1"/>
    </xf>
    <xf numFmtId="0" fontId="3" fillId="2" borderId="0" xfId="0" applyFont="1" applyFill="1" applyAlignment="1">
      <alignment horizontal="right"/>
    </xf>
    <xf numFmtId="0" fontId="3" fillId="2" borderId="0" xfId="0" quotePrefix="1" applyFont="1" applyFill="1" applyAlignment="1">
      <alignment horizontal="left" wrapText="1"/>
    </xf>
    <xf numFmtId="0" fontId="6" fillId="2" borderId="0" xfId="0" applyFont="1" applyFill="1" applyAlignment="1">
      <alignment horizontal="right"/>
    </xf>
  </cellXfs>
  <cellStyles count="9">
    <cellStyle name="Lien hypertexte" xfId="2" builtinId="8"/>
    <cellStyle name="Lien hypertexte 2" xfId="6"/>
    <cellStyle name="Milliers 2" xfId="3"/>
    <cellStyle name="Normal" xfId="0" builtinId="0"/>
    <cellStyle name="Normal 2" xfId="5"/>
    <cellStyle name="Normal 2 2" xfId="8"/>
    <cellStyle name="Normal 3" xfId="7"/>
    <cellStyle name="Normal 4" xfId="4"/>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2449114</xdr:colOff>
      <xdr:row>7</xdr:row>
      <xdr:rowOff>30272</xdr:rowOff>
    </xdr:to>
    <xdr:pic>
      <xdr:nvPicPr>
        <xdr:cNvPr id="4" name="Image 3">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449114" cy="1363772"/>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tabSelected="1" zoomScale="85" zoomScaleNormal="85" workbookViewId="0">
      <selection activeCell="B23" sqref="B23"/>
    </sheetView>
  </sheetViews>
  <sheetFormatPr baseColWidth="10" defaultColWidth="11.42578125" defaultRowHeight="15" x14ac:dyDescent="0.25"/>
  <cols>
    <col min="1" max="1" width="37.42578125" style="3" customWidth="1"/>
    <col min="2" max="2" width="13.85546875" style="3" customWidth="1"/>
    <col min="3" max="3" width="91.7109375" style="3" customWidth="1"/>
    <col min="4" max="4" width="13.42578125" style="3" bestFit="1" customWidth="1"/>
    <col min="5" max="16384" width="11.42578125" style="3"/>
  </cols>
  <sheetData>
    <row r="1" spans="1:10" x14ac:dyDescent="0.25">
      <c r="A1" s="1"/>
      <c r="B1" s="2"/>
      <c r="C1" s="1"/>
      <c r="D1" s="1"/>
      <c r="E1" s="1"/>
      <c r="F1" s="1"/>
      <c r="G1" s="1"/>
      <c r="H1" s="1"/>
      <c r="I1" s="1"/>
      <c r="J1" s="1"/>
    </row>
    <row r="2" spans="1:10" x14ac:dyDescent="0.25">
      <c r="A2" s="1"/>
      <c r="B2" s="2"/>
      <c r="C2" s="1"/>
      <c r="D2" s="1"/>
      <c r="E2" s="1"/>
      <c r="F2" s="1"/>
      <c r="G2" s="1"/>
      <c r="H2" s="1"/>
      <c r="I2" s="1"/>
      <c r="J2" s="1"/>
    </row>
    <row r="3" spans="1:10" ht="18" x14ac:dyDescent="0.25">
      <c r="B3" s="4" t="s">
        <v>116</v>
      </c>
      <c r="C3" s="1"/>
      <c r="D3" s="1"/>
      <c r="E3" s="1"/>
      <c r="F3" s="1"/>
      <c r="G3" s="1"/>
      <c r="H3" s="1"/>
      <c r="I3" s="1"/>
      <c r="J3" s="1"/>
    </row>
    <row r="4" spans="1:10" x14ac:dyDescent="0.25">
      <c r="A4" s="1"/>
      <c r="C4" s="1"/>
      <c r="D4" s="1"/>
      <c r="E4" s="1"/>
      <c r="F4" s="1"/>
      <c r="G4" s="1"/>
      <c r="H4" s="1"/>
      <c r="I4" s="1"/>
      <c r="J4" s="1"/>
    </row>
    <row r="5" spans="1:10" x14ac:dyDescent="0.25">
      <c r="A5" s="1"/>
      <c r="B5" s="5"/>
      <c r="C5" s="1"/>
      <c r="D5" s="1"/>
      <c r="E5" s="1"/>
      <c r="F5" s="1"/>
      <c r="G5" s="1"/>
      <c r="H5" s="1"/>
      <c r="I5" s="1"/>
      <c r="J5" s="1"/>
    </row>
    <row r="6" spans="1:10" x14ac:dyDescent="0.25">
      <c r="A6" s="1"/>
      <c r="B6" s="2"/>
      <c r="C6" s="1"/>
      <c r="D6" s="1"/>
      <c r="E6" s="1"/>
      <c r="F6" s="1"/>
      <c r="G6" s="1"/>
      <c r="H6" s="1"/>
      <c r="I6" s="1"/>
      <c r="J6" s="1"/>
    </row>
    <row r="7" spans="1:10" x14ac:dyDescent="0.25">
      <c r="A7" s="1"/>
      <c r="B7" s="2"/>
      <c r="C7" s="1"/>
      <c r="D7" s="1"/>
      <c r="E7" s="1"/>
      <c r="F7" s="1"/>
      <c r="G7" s="1"/>
      <c r="H7" s="1"/>
      <c r="I7" s="1"/>
      <c r="J7" s="1"/>
    </row>
    <row r="8" spans="1:10" ht="29.25" customHeight="1" x14ac:dyDescent="0.25">
      <c r="A8" s="71" t="s">
        <v>117</v>
      </c>
      <c r="B8" s="71" t="s">
        <v>0</v>
      </c>
      <c r="C8" s="71" t="s">
        <v>1</v>
      </c>
      <c r="D8" s="1"/>
      <c r="E8" s="1"/>
      <c r="F8" s="1"/>
      <c r="G8" s="1"/>
      <c r="H8" s="1"/>
      <c r="I8" s="1"/>
      <c r="J8" s="1"/>
    </row>
    <row r="9" spans="1:10" ht="14.25" customHeight="1" x14ac:dyDescent="0.25">
      <c r="A9" s="75"/>
      <c r="B9" s="82"/>
      <c r="C9" s="6" t="s">
        <v>91</v>
      </c>
      <c r="D9" s="7"/>
      <c r="E9" s="1"/>
      <c r="F9" s="1"/>
      <c r="G9" s="1"/>
      <c r="H9" s="1"/>
      <c r="I9" s="1"/>
      <c r="J9" s="1"/>
    </row>
    <row r="10" spans="1:10" ht="14.25" customHeight="1" x14ac:dyDescent="0.25">
      <c r="A10" s="76"/>
      <c r="B10" s="82" t="s">
        <v>2</v>
      </c>
      <c r="C10" s="97" t="s">
        <v>149</v>
      </c>
      <c r="D10" s="7" t="s">
        <v>3</v>
      </c>
      <c r="E10" s="5"/>
      <c r="F10" s="1"/>
      <c r="G10" s="1"/>
      <c r="H10" s="1"/>
      <c r="I10" s="1"/>
      <c r="J10" s="1"/>
    </row>
    <row r="11" spans="1:10" ht="14.25" customHeight="1" x14ac:dyDescent="0.25">
      <c r="A11" s="76"/>
      <c r="B11" s="82"/>
      <c r="C11" s="121" t="s">
        <v>97</v>
      </c>
      <c r="D11" s="7"/>
      <c r="E11" s="5"/>
      <c r="F11" s="1"/>
      <c r="G11" s="1"/>
      <c r="H11" s="1"/>
      <c r="I11" s="1"/>
      <c r="J11" s="1"/>
    </row>
    <row r="12" spans="1:10" ht="24" customHeight="1" x14ac:dyDescent="0.25">
      <c r="A12" s="76"/>
      <c r="B12" s="82" t="s">
        <v>92</v>
      </c>
      <c r="C12" s="8" t="s">
        <v>99</v>
      </c>
      <c r="D12" s="7" t="s">
        <v>98</v>
      </c>
      <c r="E12" s="5"/>
      <c r="F12" s="1"/>
      <c r="G12" s="1"/>
      <c r="H12" s="1"/>
      <c r="I12" s="1"/>
      <c r="J12" s="1"/>
    </row>
    <row r="13" spans="1:10" ht="14.25" customHeight="1" x14ac:dyDescent="0.25">
      <c r="A13" s="76"/>
      <c r="B13" s="82"/>
      <c r="C13" s="6" t="s">
        <v>4</v>
      </c>
      <c r="D13" s="7"/>
      <c r="E13" s="5"/>
      <c r="F13" s="1"/>
      <c r="G13" s="1"/>
      <c r="H13" s="1"/>
      <c r="I13" s="1"/>
      <c r="J13" s="1"/>
    </row>
    <row r="14" spans="1:10" x14ac:dyDescent="0.25">
      <c r="A14" s="76"/>
      <c r="B14" s="82" t="s">
        <v>93</v>
      </c>
      <c r="C14" s="8" t="s">
        <v>119</v>
      </c>
      <c r="D14" s="7" t="s">
        <v>5</v>
      </c>
      <c r="E14" s="5"/>
      <c r="F14" s="1"/>
      <c r="G14" s="1"/>
      <c r="H14" s="1"/>
      <c r="I14" s="1"/>
      <c r="J14" s="1"/>
    </row>
    <row r="15" spans="1:10" ht="24.75" customHeight="1" x14ac:dyDescent="0.25">
      <c r="A15" s="76"/>
      <c r="B15" s="82" t="s">
        <v>6</v>
      </c>
      <c r="C15" s="8" t="s">
        <v>128</v>
      </c>
      <c r="D15" s="7" t="s">
        <v>5</v>
      </c>
      <c r="E15" s="5"/>
      <c r="F15" s="1"/>
      <c r="G15" s="1"/>
      <c r="H15" s="1"/>
      <c r="I15" s="1"/>
      <c r="J15" s="1"/>
    </row>
    <row r="16" spans="1:10" ht="14.25" customHeight="1" x14ac:dyDescent="0.25">
      <c r="A16" s="76"/>
      <c r="B16" s="82" t="s">
        <v>8</v>
      </c>
      <c r="C16" s="8" t="s">
        <v>122</v>
      </c>
      <c r="D16" s="7" t="s">
        <v>5</v>
      </c>
      <c r="E16" s="5"/>
      <c r="F16" s="1"/>
      <c r="G16" s="1"/>
      <c r="H16" s="1"/>
      <c r="I16" s="1"/>
      <c r="J16" s="1"/>
    </row>
    <row r="17" spans="1:10" ht="14.25" customHeight="1" x14ac:dyDescent="0.25">
      <c r="A17" s="76"/>
      <c r="B17" s="82" t="s">
        <v>9</v>
      </c>
      <c r="C17" s="8" t="s">
        <v>123</v>
      </c>
      <c r="D17" s="7" t="s">
        <v>5</v>
      </c>
      <c r="E17" s="5"/>
      <c r="F17" s="1"/>
      <c r="G17" s="1"/>
      <c r="H17" s="1"/>
      <c r="I17" s="1"/>
      <c r="J17" s="1"/>
    </row>
    <row r="18" spans="1:10" ht="14.25" customHeight="1" x14ac:dyDescent="0.25">
      <c r="A18" s="76"/>
      <c r="B18" s="82" t="s">
        <v>10</v>
      </c>
      <c r="C18" s="8" t="s">
        <v>71</v>
      </c>
      <c r="D18" s="7" t="s">
        <v>5</v>
      </c>
      <c r="E18" s="5"/>
      <c r="F18" s="1"/>
      <c r="G18" s="1"/>
      <c r="H18" s="1"/>
      <c r="I18" s="1"/>
      <c r="J18" s="1"/>
    </row>
    <row r="19" spans="1:10" ht="14.25" customHeight="1" x14ac:dyDescent="0.25">
      <c r="A19" s="76"/>
      <c r="B19" s="82" t="s">
        <v>80</v>
      </c>
      <c r="C19" s="8" t="s">
        <v>129</v>
      </c>
      <c r="D19" s="7" t="s">
        <v>5</v>
      </c>
      <c r="E19" s="5"/>
      <c r="F19" s="1"/>
      <c r="G19" s="1"/>
      <c r="H19" s="1"/>
      <c r="I19" s="1"/>
      <c r="J19" s="1"/>
    </row>
    <row r="20" spans="1:10" ht="14.25" customHeight="1" x14ac:dyDescent="0.25">
      <c r="A20" s="76"/>
      <c r="B20" s="82"/>
      <c r="C20" s="6" t="s">
        <v>7</v>
      </c>
      <c r="D20" s="7"/>
      <c r="E20" s="5"/>
      <c r="F20" s="1"/>
      <c r="G20" s="1"/>
      <c r="H20" s="1"/>
      <c r="I20" s="1"/>
      <c r="J20" s="1"/>
    </row>
    <row r="21" spans="1:10" ht="14.25" customHeight="1" x14ac:dyDescent="0.25">
      <c r="A21" s="76"/>
      <c r="B21" s="82" t="s">
        <v>81</v>
      </c>
      <c r="C21" s="8" t="s">
        <v>137</v>
      </c>
      <c r="D21" s="7" t="s">
        <v>193</v>
      </c>
      <c r="E21" s="5"/>
      <c r="F21" s="86"/>
      <c r="G21" s="86"/>
      <c r="H21" s="86"/>
      <c r="I21" s="86"/>
      <c r="J21" s="1"/>
    </row>
    <row r="22" spans="1:10" ht="14.25" customHeight="1" x14ac:dyDescent="0.25">
      <c r="A22" s="76"/>
      <c r="B22" s="82" t="s">
        <v>82</v>
      </c>
      <c r="C22" s="120" t="s">
        <v>140</v>
      </c>
      <c r="D22" s="7" t="s">
        <v>193</v>
      </c>
      <c r="E22" s="5"/>
      <c r="F22" s="1"/>
      <c r="G22" s="1"/>
      <c r="H22" s="1"/>
      <c r="I22" s="1"/>
      <c r="J22" s="1"/>
    </row>
    <row r="23" spans="1:10" ht="14.25" customHeight="1" x14ac:dyDescent="0.25">
      <c r="A23" s="76"/>
      <c r="B23" s="82" t="s">
        <v>83</v>
      </c>
      <c r="C23" s="97" t="s">
        <v>96</v>
      </c>
      <c r="D23" s="7" t="s">
        <v>193</v>
      </c>
      <c r="E23" s="5"/>
      <c r="F23" s="1"/>
      <c r="G23" s="1"/>
      <c r="H23" s="1"/>
      <c r="I23" s="1"/>
      <c r="J23" s="1"/>
    </row>
    <row r="24" spans="1:10" x14ac:dyDescent="0.25">
      <c r="A24" s="83"/>
      <c r="B24" s="82"/>
      <c r="C24" s="121" t="s">
        <v>115</v>
      </c>
      <c r="D24" s="7"/>
      <c r="E24" s="217"/>
    </row>
    <row r="25" spans="1:10" ht="15" customHeight="1" x14ac:dyDescent="0.25">
      <c r="A25" s="84"/>
      <c r="B25" s="82" t="s">
        <v>114</v>
      </c>
      <c r="C25" s="8" t="s">
        <v>141</v>
      </c>
      <c r="D25" s="7" t="s">
        <v>72</v>
      </c>
      <c r="E25" s="5"/>
    </row>
  </sheetData>
  <hyperlinks>
    <hyperlink ref="B10" location="'5.1'!A1" display="5.2"/>
    <hyperlink ref="B21" location="'5.9'!A1" display="5.9"/>
    <hyperlink ref="B22" location="'5.10'!A1" display="5.10"/>
    <hyperlink ref="B14" location="'5.3'!A1" display="5.3"/>
    <hyperlink ref="B15" location="'5.4'!A1" display="5.4"/>
    <hyperlink ref="B16" location="'5.5'!A1" display="5.5"/>
    <hyperlink ref="B17" location="'5.6'!A1" display="5.6"/>
    <hyperlink ref="B18" location="'5.7'!A1" display="5.7"/>
    <hyperlink ref="B19" location="'5.8'!A1" display="5.8"/>
    <hyperlink ref="B25" location="'5.12'!A1" display="5.12"/>
    <hyperlink ref="B23" location="'5.11'!A1" display="5.11"/>
    <hyperlink ref="B12" location="'5.2'!A1" display="5.2"/>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zoomScaleNormal="100" zoomScaleSheetLayoutView="100" workbookViewId="0">
      <selection activeCell="G30" sqref="G30"/>
    </sheetView>
  </sheetViews>
  <sheetFormatPr baseColWidth="10" defaultColWidth="11.42578125" defaultRowHeight="12.75" x14ac:dyDescent="0.2"/>
  <cols>
    <col min="1" max="1" width="18.28515625" style="1" customWidth="1"/>
    <col min="2" max="2" width="21.28515625" style="1" customWidth="1"/>
    <col min="3" max="3" width="15.7109375" style="1" customWidth="1"/>
    <col min="4" max="6" width="11.42578125" style="1"/>
    <col min="7" max="7" width="12.7109375" style="1" customWidth="1"/>
    <col min="8" max="16384" width="11.42578125" style="1"/>
  </cols>
  <sheetData>
    <row r="1" spans="1:14" x14ac:dyDescent="0.2">
      <c r="A1" s="55" t="s">
        <v>11</v>
      </c>
      <c r="B1" s="55"/>
    </row>
    <row r="3" spans="1:14" ht="15.75" x14ac:dyDescent="0.2">
      <c r="A3" s="171" t="s">
        <v>184</v>
      </c>
      <c r="B3" s="21"/>
    </row>
    <row r="4" spans="1:14" x14ac:dyDescent="0.2">
      <c r="A4" s="13"/>
      <c r="B4" s="56"/>
      <c r="C4" s="56"/>
      <c r="I4" s="56"/>
    </row>
    <row r="5" spans="1:14" ht="25.5" x14ac:dyDescent="0.2">
      <c r="A5" s="197" t="s">
        <v>12</v>
      </c>
      <c r="B5" s="202" t="s">
        <v>121</v>
      </c>
      <c r="C5" s="203"/>
      <c r="D5" s="203"/>
      <c r="E5" s="203"/>
      <c r="F5" s="203"/>
      <c r="G5" s="203"/>
      <c r="H5" s="203"/>
      <c r="I5" s="203"/>
      <c r="J5" s="54"/>
      <c r="K5" s="54"/>
      <c r="L5" s="54"/>
      <c r="M5" s="54"/>
      <c r="N5" s="54"/>
    </row>
    <row r="6" spans="1:14" x14ac:dyDescent="0.2">
      <c r="A6" s="204" t="s">
        <v>16</v>
      </c>
      <c r="B6" s="205"/>
      <c r="C6" s="203"/>
      <c r="D6" s="203"/>
      <c r="E6" s="203"/>
      <c r="F6" s="203"/>
      <c r="G6" s="203"/>
      <c r="H6" s="203"/>
      <c r="I6" s="203"/>
      <c r="J6" s="54"/>
      <c r="K6" s="54"/>
      <c r="L6" s="54"/>
      <c r="M6" s="54"/>
      <c r="N6" s="54"/>
    </row>
    <row r="7" spans="1:14" x14ac:dyDescent="0.2">
      <c r="A7" s="198" t="s">
        <v>61</v>
      </c>
      <c r="B7" s="206">
        <v>19.352907551600541</v>
      </c>
      <c r="C7" s="207"/>
      <c r="D7" s="5"/>
      <c r="E7" s="5"/>
      <c r="F7" s="5"/>
      <c r="G7" s="5"/>
      <c r="H7" s="5"/>
      <c r="I7" s="5"/>
    </row>
    <row r="8" spans="1:14" x14ac:dyDescent="0.2">
      <c r="A8" s="208" t="s">
        <v>15</v>
      </c>
      <c r="B8" s="209"/>
      <c r="C8" s="207"/>
      <c r="D8" s="5"/>
      <c r="E8" s="5"/>
      <c r="F8" s="5"/>
      <c r="G8" s="5"/>
      <c r="H8" s="5"/>
      <c r="I8" s="5"/>
    </row>
    <row r="9" spans="1:14" x14ac:dyDescent="0.2">
      <c r="A9" s="198" t="s">
        <v>61</v>
      </c>
      <c r="B9" s="206">
        <v>2.3294198344026165</v>
      </c>
      <c r="C9" s="207"/>
      <c r="D9" s="5"/>
      <c r="E9" s="5"/>
      <c r="F9" s="5"/>
      <c r="G9" s="5"/>
      <c r="H9" s="5"/>
      <c r="I9" s="5"/>
    </row>
    <row r="10" spans="1:14" x14ac:dyDescent="0.2">
      <c r="A10" s="204" t="s">
        <v>62</v>
      </c>
      <c r="B10" s="209"/>
      <c r="C10" s="5"/>
      <c r="D10" s="5"/>
      <c r="E10" s="5"/>
      <c r="F10" s="5"/>
      <c r="G10" s="5"/>
      <c r="H10" s="5"/>
      <c r="I10" s="5"/>
    </row>
    <row r="11" spans="1:14" x14ac:dyDescent="0.2">
      <c r="A11" s="210" t="s">
        <v>61</v>
      </c>
      <c r="B11" s="211">
        <v>10.750906715406959</v>
      </c>
      <c r="C11" s="5"/>
      <c r="D11" s="5"/>
      <c r="E11" s="5"/>
      <c r="F11" s="5"/>
      <c r="G11" s="5"/>
      <c r="H11" s="5"/>
      <c r="I11" s="5"/>
    </row>
    <row r="12" spans="1:14" x14ac:dyDescent="0.2">
      <c r="A12" s="5"/>
      <c r="B12" s="5"/>
      <c r="C12" s="5"/>
      <c r="D12" s="5"/>
      <c r="E12" s="5"/>
      <c r="F12" s="5"/>
      <c r="G12" s="5"/>
      <c r="H12" s="5"/>
      <c r="I12" s="5"/>
    </row>
    <row r="13" spans="1:14" x14ac:dyDescent="0.2">
      <c r="A13" s="5" t="s">
        <v>158</v>
      </c>
      <c r="B13" s="5"/>
      <c r="C13" s="5"/>
      <c r="D13" s="5"/>
      <c r="E13" s="5"/>
      <c r="F13" s="5"/>
      <c r="G13" s="5"/>
      <c r="H13" s="5"/>
      <c r="I13" s="5"/>
    </row>
    <row r="14" spans="1:14" x14ac:dyDescent="0.2">
      <c r="A14" s="5" t="s">
        <v>177</v>
      </c>
      <c r="B14" s="5"/>
      <c r="C14" s="5"/>
      <c r="D14" s="5"/>
      <c r="E14" s="5"/>
      <c r="F14" s="5"/>
      <c r="G14" s="5"/>
      <c r="H14" s="5"/>
      <c r="I14" s="5"/>
    </row>
    <row r="15" spans="1:14" ht="27.75" customHeight="1" x14ac:dyDescent="0.2">
      <c r="A15" s="240" t="s">
        <v>182</v>
      </c>
      <c r="B15" s="240"/>
      <c r="C15" s="240"/>
      <c r="D15" s="240"/>
      <c r="E15" s="240"/>
      <c r="F15" s="240"/>
      <c r="G15" s="240"/>
      <c r="H15" s="213"/>
      <c r="I15" s="5"/>
    </row>
    <row r="16" spans="1:14" x14ac:dyDescent="0.2">
      <c r="A16" s="5" t="s">
        <v>181</v>
      </c>
      <c r="B16" s="5"/>
      <c r="C16" s="5"/>
      <c r="D16" s="5"/>
      <c r="E16" s="5"/>
      <c r="F16" s="5"/>
      <c r="G16" s="5"/>
      <c r="H16" s="5"/>
      <c r="I16" s="5"/>
    </row>
    <row r="17" spans="1:9" ht="27" customHeight="1" x14ac:dyDescent="0.2">
      <c r="A17" s="240" t="s">
        <v>183</v>
      </c>
      <c r="B17" s="240"/>
      <c r="C17" s="240"/>
      <c r="D17" s="240"/>
      <c r="E17" s="240"/>
      <c r="F17" s="240"/>
      <c r="G17" s="240"/>
      <c r="H17" s="213"/>
      <c r="I17" s="213"/>
    </row>
    <row r="19" spans="1:9" x14ac:dyDescent="0.2">
      <c r="A19" s="57"/>
    </row>
    <row r="20" spans="1:9" x14ac:dyDescent="0.2">
      <c r="A20" s="85"/>
    </row>
  </sheetData>
  <mergeCells count="2">
    <mergeCell ref="A15:G15"/>
    <mergeCell ref="A17:G17"/>
  </mergeCells>
  <hyperlinks>
    <hyperlink ref="A1" location="Sommaire!A1" display="Retour au sommaire"/>
  </hyperlinks>
  <printOptions gridLines="1"/>
  <pageMargins left="0.70866141732283472" right="0.70866141732283472" top="0.74803149606299213" bottom="0.74803149606299213" header="0.31496062992125984" footer="0.31496062992125984"/>
  <pageSetup paperSize="9"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zoomScaleNormal="100" zoomScaleSheetLayoutView="100" workbookViewId="0">
      <selection activeCell="A20" sqref="A20"/>
    </sheetView>
  </sheetViews>
  <sheetFormatPr baseColWidth="10" defaultColWidth="11.42578125" defaultRowHeight="12.75" x14ac:dyDescent="0.2"/>
  <cols>
    <col min="1" max="1" width="57.7109375" style="1" customWidth="1"/>
    <col min="2" max="2" width="17.5703125" style="1" customWidth="1"/>
    <col min="3" max="3" width="17.85546875" style="1" customWidth="1"/>
    <col min="4" max="4" width="19.140625" style="1" customWidth="1"/>
    <col min="5" max="7" width="9.7109375" style="1" bestFit="1" customWidth="1"/>
    <col min="8" max="16384" width="11.42578125" style="1"/>
  </cols>
  <sheetData>
    <row r="1" spans="1:11" x14ac:dyDescent="0.2">
      <c r="A1" s="55" t="s">
        <v>11</v>
      </c>
      <c r="B1" s="55"/>
    </row>
    <row r="3" spans="1:11" ht="15.75" x14ac:dyDescent="0.2">
      <c r="A3" s="12" t="s">
        <v>180</v>
      </c>
      <c r="B3" s="21"/>
    </row>
    <row r="4" spans="1:11" x14ac:dyDescent="0.2">
      <c r="A4" s="73"/>
      <c r="B4" s="73"/>
      <c r="C4" s="73"/>
      <c r="D4" s="73"/>
      <c r="E4" s="73"/>
      <c r="F4" s="73"/>
      <c r="G4" s="73"/>
    </row>
    <row r="6" spans="1:11" ht="15" customHeight="1" x14ac:dyDescent="0.2">
      <c r="A6" s="124"/>
      <c r="B6" s="123" t="s">
        <v>127</v>
      </c>
      <c r="C6" s="123" t="s">
        <v>126</v>
      </c>
      <c r="D6" s="133" t="s">
        <v>22</v>
      </c>
      <c r="E6" s="98"/>
      <c r="F6" s="73"/>
      <c r="G6" s="73"/>
      <c r="H6" s="73"/>
      <c r="I6" s="73"/>
      <c r="J6" s="73"/>
      <c r="K6" s="73"/>
    </row>
    <row r="7" spans="1:11" x14ac:dyDescent="0.2">
      <c r="A7" s="99" t="s">
        <v>69</v>
      </c>
      <c r="B7" s="134">
        <v>6.5</v>
      </c>
      <c r="C7" s="134">
        <v>12.1</v>
      </c>
      <c r="D7" s="135">
        <v>12.4</v>
      </c>
      <c r="E7" s="100"/>
      <c r="F7" s="73"/>
      <c r="G7" s="100"/>
      <c r="H7" s="100"/>
      <c r="I7" s="73"/>
      <c r="J7" s="100"/>
      <c r="K7" s="73"/>
    </row>
    <row r="8" spans="1:11" ht="12" customHeight="1" x14ac:dyDescent="0.2">
      <c r="A8" s="101" t="s">
        <v>94</v>
      </c>
      <c r="B8" s="136" t="s">
        <v>63</v>
      </c>
      <c r="C8" s="136">
        <v>6.6</v>
      </c>
      <c r="D8" s="137">
        <v>5.4</v>
      </c>
      <c r="E8" s="100"/>
      <c r="F8" s="73"/>
      <c r="G8" s="100"/>
      <c r="H8" s="100"/>
      <c r="I8" s="73"/>
      <c r="J8" s="100"/>
      <c r="K8" s="73"/>
    </row>
    <row r="9" spans="1:11" x14ac:dyDescent="0.2">
      <c r="A9" s="102" t="s">
        <v>95</v>
      </c>
      <c r="B9" s="136">
        <v>8.8000000000000007</v>
      </c>
      <c r="C9" s="136">
        <v>10.6</v>
      </c>
      <c r="D9" s="137">
        <v>12.1</v>
      </c>
      <c r="E9" s="100"/>
      <c r="F9" s="73"/>
      <c r="G9" s="100"/>
      <c r="H9" s="100"/>
      <c r="I9" s="73"/>
      <c r="J9" s="100"/>
      <c r="K9" s="73"/>
    </row>
    <row r="10" spans="1:11" x14ac:dyDescent="0.2">
      <c r="A10" s="103" t="s">
        <v>68</v>
      </c>
      <c r="B10" s="138" t="s">
        <v>63</v>
      </c>
      <c r="C10" s="138">
        <v>5.7</v>
      </c>
      <c r="D10" s="139">
        <v>4</v>
      </c>
      <c r="E10" s="100"/>
      <c r="F10" s="73"/>
      <c r="G10" s="100"/>
      <c r="H10" s="100"/>
      <c r="I10" s="73"/>
      <c r="J10" s="100"/>
      <c r="K10" s="73"/>
    </row>
    <row r="11" spans="1:11" x14ac:dyDescent="0.2">
      <c r="A11" s="73"/>
      <c r="B11" s="73"/>
      <c r="C11" s="73"/>
      <c r="D11" s="73"/>
      <c r="E11" s="73"/>
      <c r="F11" s="73"/>
      <c r="G11" s="73"/>
    </row>
    <row r="12" spans="1:11" x14ac:dyDescent="0.2">
      <c r="A12" s="1" t="s">
        <v>70</v>
      </c>
    </row>
    <row r="13" spans="1:11" x14ac:dyDescent="0.2">
      <c r="A13" s="1" t="s">
        <v>146</v>
      </c>
    </row>
    <row r="14" spans="1:11" ht="25.5" customHeight="1" x14ac:dyDescent="0.2">
      <c r="A14" s="220" t="s">
        <v>147</v>
      </c>
      <c r="B14" s="220"/>
      <c r="C14" s="220"/>
      <c r="D14" s="220"/>
    </row>
    <row r="15" spans="1:11" x14ac:dyDescent="0.2">
      <c r="A15" s="5" t="s">
        <v>179</v>
      </c>
    </row>
    <row r="16" spans="1:11" x14ac:dyDescent="0.2">
      <c r="A16" s="1" t="s">
        <v>125</v>
      </c>
    </row>
    <row r="17" spans="1:9" x14ac:dyDescent="0.2">
      <c r="A17" s="242" t="s">
        <v>124</v>
      </c>
      <c r="B17" s="242"/>
      <c r="C17" s="242"/>
      <c r="D17" s="242"/>
      <c r="E17" s="242"/>
      <c r="F17" s="242"/>
      <c r="G17" s="242"/>
      <c r="H17" s="242"/>
      <c r="I17" s="242"/>
    </row>
    <row r="18" spans="1:9" x14ac:dyDescent="0.2">
      <c r="A18" s="122" t="s">
        <v>74</v>
      </c>
      <c r="B18" s="122"/>
      <c r="C18" s="122"/>
      <c r="D18" s="122"/>
      <c r="E18" s="122"/>
      <c r="F18" s="122"/>
      <c r="G18" s="122"/>
      <c r="H18" s="122"/>
      <c r="I18" s="122"/>
    </row>
    <row r="20" spans="1:9" x14ac:dyDescent="0.2">
      <c r="A20" s="57"/>
    </row>
    <row r="21" spans="1:9" x14ac:dyDescent="0.2">
      <c r="A21" s="66"/>
    </row>
  </sheetData>
  <mergeCells count="2">
    <mergeCell ref="A17:I17"/>
    <mergeCell ref="A14:D14"/>
  </mergeCells>
  <hyperlinks>
    <hyperlink ref="A1" location="Sommaire!A1" display="Retour au sommaire"/>
  </hyperlinks>
  <printOptions gridLines="1"/>
  <pageMargins left="0.70866141732283472" right="0.70866141732283472" top="0.74803149606299213" bottom="0.74803149606299213" header="0.31496062992125984" footer="0.31496062992125984"/>
  <pageSetup paperSize="9"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zoomScaleNormal="100" zoomScaleSheetLayoutView="100" workbookViewId="0">
      <selection activeCell="A19" sqref="A19"/>
    </sheetView>
  </sheetViews>
  <sheetFormatPr baseColWidth="10" defaultColWidth="11.42578125" defaultRowHeight="12.75" x14ac:dyDescent="0.2"/>
  <cols>
    <col min="1" max="1" width="13.28515625" style="1" customWidth="1"/>
    <col min="2" max="2" width="12.7109375" style="1" customWidth="1"/>
    <col min="3" max="3" width="27.42578125" style="1" bestFit="1" customWidth="1"/>
    <col min="4" max="4" width="9.28515625" style="1" bestFit="1" customWidth="1"/>
    <col min="5" max="5" width="34.140625" style="1" bestFit="1" customWidth="1"/>
    <col min="6" max="16384" width="11.42578125" style="1"/>
  </cols>
  <sheetData>
    <row r="1" spans="1:6" x14ac:dyDescent="0.2">
      <c r="A1" s="55" t="s">
        <v>11</v>
      </c>
      <c r="B1" s="55"/>
    </row>
    <row r="2" spans="1:6" x14ac:dyDescent="0.2">
      <c r="A2" s="44"/>
      <c r="B2" s="44"/>
    </row>
    <row r="3" spans="1:6" ht="15.75" x14ac:dyDescent="0.2">
      <c r="A3" s="171" t="s">
        <v>175</v>
      </c>
      <c r="B3" s="144"/>
      <c r="C3" s="5"/>
      <c r="D3" s="5"/>
      <c r="E3" s="5"/>
      <c r="F3" s="5"/>
    </row>
    <row r="4" spans="1:6" x14ac:dyDescent="0.2">
      <c r="A4" s="5"/>
      <c r="B4" s="196"/>
      <c r="C4" s="196"/>
      <c r="D4" s="196"/>
      <c r="E4" s="196"/>
      <c r="F4" s="5"/>
    </row>
    <row r="5" spans="1:6" x14ac:dyDescent="0.2">
      <c r="A5" s="197" t="s">
        <v>12</v>
      </c>
      <c r="B5" s="88"/>
      <c r="C5" s="48"/>
      <c r="D5" s="48"/>
      <c r="E5" s="48"/>
      <c r="F5" s="5"/>
    </row>
    <row r="6" spans="1:6" x14ac:dyDescent="0.2">
      <c r="A6" s="69" t="s">
        <v>16</v>
      </c>
      <c r="B6" s="88"/>
      <c r="C6" s="48"/>
      <c r="D6" s="48"/>
      <c r="E6" s="48"/>
      <c r="F6" s="5"/>
    </row>
    <row r="7" spans="1:6" x14ac:dyDescent="0.2">
      <c r="A7" s="198" t="s">
        <v>61</v>
      </c>
      <c r="B7" s="89">
        <v>37</v>
      </c>
      <c r="C7" s="48"/>
      <c r="D7" s="48"/>
      <c r="E7" s="48"/>
      <c r="F7" s="5"/>
    </row>
    <row r="8" spans="1:6" x14ac:dyDescent="0.2">
      <c r="A8" s="70" t="s">
        <v>67</v>
      </c>
      <c r="B8" s="90">
        <v>24</v>
      </c>
      <c r="C8" s="48"/>
      <c r="D8" s="48"/>
      <c r="E8" s="48"/>
      <c r="F8" s="5"/>
    </row>
    <row r="9" spans="1:6" x14ac:dyDescent="0.2">
      <c r="A9" s="69" t="s">
        <v>15</v>
      </c>
      <c r="B9" s="88"/>
      <c r="C9" s="48"/>
      <c r="D9" s="48"/>
      <c r="E9" s="48"/>
      <c r="F9" s="5"/>
    </row>
    <row r="10" spans="1:6" x14ac:dyDescent="0.2">
      <c r="A10" s="198" t="s">
        <v>61</v>
      </c>
      <c r="B10" s="89">
        <v>19</v>
      </c>
      <c r="C10" s="48"/>
      <c r="D10" s="48"/>
      <c r="E10" s="48"/>
      <c r="F10" s="5"/>
    </row>
    <row r="11" spans="1:6" x14ac:dyDescent="0.2">
      <c r="A11" s="70" t="s">
        <v>67</v>
      </c>
      <c r="B11" s="90">
        <v>17</v>
      </c>
      <c r="C11" s="48"/>
      <c r="D11" s="48"/>
      <c r="E11" s="48"/>
      <c r="F11" s="5"/>
    </row>
    <row r="12" spans="1:6" x14ac:dyDescent="0.2">
      <c r="A12" s="199" t="s">
        <v>62</v>
      </c>
      <c r="B12" s="87"/>
      <c r="C12" s="48"/>
      <c r="D12" s="48"/>
      <c r="E12" s="48"/>
      <c r="F12" s="5"/>
    </row>
    <row r="13" spans="1:6" x14ac:dyDescent="0.2">
      <c r="A13" s="198" t="s">
        <v>61</v>
      </c>
      <c r="B13" s="89">
        <v>28</v>
      </c>
      <c r="C13" s="48"/>
      <c r="D13" s="48"/>
      <c r="E13" s="48"/>
      <c r="F13" s="5"/>
    </row>
    <row r="14" spans="1:6" x14ac:dyDescent="0.2">
      <c r="A14" s="70" t="s">
        <v>67</v>
      </c>
      <c r="B14" s="90">
        <v>21</v>
      </c>
      <c r="C14" s="48"/>
      <c r="D14" s="48"/>
      <c r="E14" s="48"/>
      <c r="F14" s="5"/>
    </row>
    <row r="15" spans="1:6" x14ac:dyDescent="0.2">
      <c r="A15" s="68"/>
      <c r="B15" s="48"/>
      <c r="C15" s="48"/>
      <c r="D15" s="48"/>
      <c r="E15" s="48"/>
      <c r="F15" s="5"/>
    </row>
    <row r="16" spans="1:6" ht="14.25" customHeight="1" x14ac:dyDescent="0.2">
      <c r="A16" s="144" t="s">
        <v>176</v>
      </c>
      <c r="B16" s="5"/>
      <c r="C16" s="5"/>
      <c r="D16" s="5"/>
      <c r="E16" s="5"/>
      <c r="F16" s="5"/>
    </row>
    <row r="17" spans="1:6" x14ac:dyDescent="0.2">
      <c r="A17" s="151" t="s">
        <v>177</v>
      </c>
      <c r="B17" s="151"/>
      <c r="C17" s="151"/>
      <c r="D17" s="5"/>
      <c r="E17" s="5"/>
      <c r="F17" s="5"/>
    </row>
    <row r="18" spans="1:6" ht="27.75" customHeight="1" x14ac:dyDescent="0.2">
      <c r="A18" s="228" t="s">
        <v>178</v>
      </c>
      <c r="B18" s="228"/>
      <c r="C18" s="228"/>
      <c r="D18" s="228"/>
      <c r="E18" s="228"/>
      <c r="F18" s="5"/>
    </row>
    <row r="19" spans="1:6" x14ac:dyDescent="0.2">
      <c r="A19" s="219"/>
      <c r="B19" s="219"/>
      <c r="C19" s="219"/>
      <c r="D19" s="219"/>
      <c r="E19" s="219"/>
      <c r="F19" s="5"/>
    </row>
    <row r="20" spans="1:6" x14ac:dyDescent="0.2">
      <c r="A20" s="200"/>
      <c r="B20" s="5"/>
      <c r="C20" s="5"/>
      <c r="D20" s="5"/>
      <c r="E20" s="5"/>
      <c r="F20" s="5"/>
    </row>
    <row r="21" spans="1:6" x14ac:dyDescent="0.2">
      <c r="A21" s="201"/>
      <c r="B21" s="5"/>
      <c r="C21" s="5"/>
      <c r="D21" s="5"/>
      <c r="E21" s="5"/>
      <c r="F21" s="5"/>
    </row>
    <row r="22" spans="1:6" x14ac:dyDescent="0.2">
      <c r="A22" s="5"/>
      <c r="B22" s="5"/>
      <c r="C22" s="5"/>
      <c r="D22" s="5"/>
      <c r="E22" s="5"/>
      <c r="F22" s="5"/>
    </row>
    <row r="23" spans="1:6" x14ac:dyDescent="0.2">
      <c r="A23" s="5"/>
      <c r="B23" s="5"/>
      <c r="C23" s="5"/>
      <c r="D23" s="5"/>
      <c r="E23" s="5"/>
      <c r="F23" s="5"/>
    </row>
  </sheetData>
  <mergeCells count="1">
    <mergeCell ref="A18:E18"/>
  </mergeCells>
  <hyperlinks>
    <hyperlink ref="A1" location="Sommaire!A1" display="Retour au sommaire"/>
  </hyperlinks>
  <printOptions gridLines="1"/>
  <pageMargins left="0.70866141732283472" right="0.70866141732283472" top="0.74803149606299213" bottom="0.74803149606299213" header="0.31496062992125984" footer="0.31496062992125984"/>
  <pageSetup paperSize="9"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1"/>
  <sheetViews>
    <sheetView showGridLines="0" zoomScaleNormal="100" zoomScaleSheetLayoutView="100" workbookViewId="0">
      <selection activeCell="A32" sqref="A32"/>
    </sheetView>
  </sheetViews>
  <sheetFormatPr baseColWidth="10" defaultColWidth="11.42578125" defaultRowHeight="12.75" x14ac:dyDescent="0.2"/>
  <cols>
    <col min="1" max="1" width="55.85546875" style="1" customWidth="1"/>
    <col min="2" max="3" width="14.85546875" style="1" customWidth="1"/>
    <col min="4" max="4" width="15.5703125" style="1" customWidth="1"/>
    <col min="5" max="5" width="18.5703125" style="1" bestFit="1" customWidth="1"/>
    <col min="6" max="6" width="15.5703125" style="1" customWidth="1"/>
    <col min="7" max="7" width="9.5703125" style="1" customWidth="1"/>
    <col min="8" max="8" width="19" style="1" customWidth="1"/>
    <col min="9" max="16384" width="11.42578125" style="1"/>
  </cols>
  <sheetData>
    <row r="1" spans="1:24" x14ac:dyDescent="0.2">
      <c r="A1" s="55" t="s">
        <v>11</v>
      </c>
    </row>
    <row r="3" spans="1:24" ht="15.75" x14ac:dyDescent="0.25">
      <c r="A3" s="175" t="s">
        <v>172</v>
      </c>
      <c r="B3" s="21"/>
    </row>
    <row r="4" spans="1:24" x14ac:dyDescent="0.2">
      <c r="B4" s="21"/>
    </row>
    <row r="5" spans="1:24" x14ac:dyDescent="0.2">
      <c r="A5" s="243" t="s">
        <v>138</v>
      </c>
      <c r="B5" s="243"/>
      <c r="C5" s="243"/>
      <c r="E5" s="92" t="s">
        <v>139</v>
      </c>
      <c r="F5" s="92"/>
      <c r="G5" s="92"/>
      <c r="H5" s="92"/>
    </row>
    <row r="6" spans="1:24" ht="23.1" customHeight="1" x14ac:dyDescent="0.2">
      <c r="A6" s="37"/>
      <c r="B6" s="91" t="s">
        <v>35</v>
      </c>
      <c r="C6" s="91" t="s">
        <v>36</v>
      </c>
      <c r="E6" s="92" t="s">
        <v>84</v>
      </c>
      <c r="F6" s="93">
        <v>68042591</v>
      </c>
      <c r="G6" s="92"/>
    </row>
    <row r="7" spans="1:24" x14ac:dyDescent="0.2">
      <c r="A7" s="40" t="s">
        <v>37</v>
      </c>
      <c r="B7" s="190">
        <v>215971</v>
      </c>
      <c r="C7" s="190">
        <v>425822</v>
      </c>
      <c r="E7" s="92" t="s">
        <v>85</v>
      </c>
      <c r="F7" s="92">
        <v>19994034</v>
      </c>
      <c r="G7" s="92"/>
      <c r="H7" s="93"/>
    </row>
    <row r="8" spans="1:24" x14ac:dyDescent="0.2">
      <c r="A8" s="40" t="s">
        <v>38</v>
      </c>
      <c r="B8" s="191">
        <f>B7/F8</f>
        <v>1.7275072155107464E-2</v>
      </c>
      <c r="C8" s="191">
        <f>C7/F9</f>
        <v>8.8623265002526503E-3</v>
      </c>
      <c r="E8" s="92" t="s">
        <v>86</v>
      </c>
      <c r="F8" s="92">
        <v>12501887</v>
      </c>
      <c r="G8" s="92"/>
      <c r="H8" s="93"/>
    </row>
    <row r="9" spans="1:24" x14ac:dyDescent="0.2">
      <c r="A9" s="17" t="s">
        <v>39</v>
      </c>
      <c r="B9" s="192">
        <v>0.23</v>
      </c>
      <c r="C9" s="192">
        <v>0.28999999999999998</v>
      </c>
      <c r="E9" s="92" t="s">
        <v>87</v>
      </c>
      <c r="F9" s="92">
        <v>48048557</v>
      </c>
      <c r="G9" s="92"/>
      <c r="H9" s="42"/>
      <c r="I9" s="42"/>
      <c r="J9" s="42"/>
      <c r="K9" s="42"/>
      <c r="L9" s="42"/>
      <c r="M9" s="42"/>
      <c r="N9" s="42"/>
    </row>
    <row r="10" spans="1:24" s="42" customFormat="1" x14ac:dyDescent="0.2">
      <c r="A10" s="41" t="s">
        <v>40</v>
      </c>
      <c r="B10" s="193">
        <v>0.16</v>
      </c>
      <c r="C10" s="193">
        <v>0.19</v>
      </c>
      <c r="O10" s="1"/>
      <c r="P10" s="1"/>
      <c r="Q10" s="1"/>
      <c r="R10" s="1"/>
      <c r="W10" s="1"/>
      <c r="X10" s="1"/>
    </row>
    <row r="11" spans="1:24" s="42" customFormat="1" x14ac:dyDescent="0.2">
      <c r="A11" s="41" t="s">
        <v>41</v>
      </c>
      <c r="B11" s="193">
        <v>0.03</v>
      </c>
      <c r="C11" s="193">
        <v>0.03</v>
      </c>
      <c r="W11" s="1"/>
      <c r="X11" s="1"/>
    </row>
    <row r="12" spans="1:24" s="42" customFormat="1" x14ac:dyDescent="0.2">
      <c r="A12" s="41" t="s">
        <v>42</v>
      </c>
      <c r="B12" s="193">
        <v>0.01</v>
      </c>
      <c r="C12" s="193">
        <v>0.02</v>
      </c>
      <c r="E12" s="94"/>
      <c r="H12" s="1"/>
      <c r="I12" s="1"/>
      <c r="J12" s="1"/>
      <c r="K12" s="1"/>
      <c r="L12" s="1"/>
      <c r="W12" s="1"/>
      <c r="X12" s="1"/>
    </row>
    <row r="13" spans="1:24" x14ac:dyDescent="0.2">
      <c r="A13" s="17" t="s">
        <v>43</v>
      </c>
      <c r="B13" s="192">
        <v>0.23</v>
      </c>
      <c r="C13" s="192">
        <v>0.13</v>
      </c>
      <c r="H13" s="42"/>
      <c r="I13" s="42"/>
      <c r="J13" s="42"/>
      <c r="K13" s="42"/>
      <c r="L13" s="42"/>
      <c r="M13" s="42"/>
      <c r="N13" s="42"/>
      <c r="O13" s="42"/>
      <c r="P13" s="42"/>
      <c r="Q13" s="42"/>
      <c r="R13" s="42"/>
    </row>
    <row r="14" spans="1:24" s="42" customFormat="1" x14ac:dyDescent="0.2">
      <c r="A14" s="41" t="s">
        <v>44</v>
      </c>
      <c r="B14" s="193">
        <v>0.03</v>
      </c>
      <c r="C14" s="193">
        <v>0.02</v>
      </c>
      <c r="W14" s="1"/>
      <c r="X14" s="1"/>
    </row>
    <row r="15" spans="1:24" s="42" customFormat="1" x14ac:dyDescent="0.2">
      <c r="A15" s="41" t="s">
        <v>45</v>
      </c>
      <c r="B15" s="193">
        <v>0.02</v>
      </c>
      <c r="C15" s="193">
        <v>0.02</v>
      </c>
      <c r="E15" s="150"/>
      <c r="H15" s="1"/>
      <c r="I15" s="1"/>
      <c r="J15" s="1"/>
      <c r="K15" s="1"/>
      <c r="L15" s="1"/>
      <c r="W15" s="1"/>
      <c r="X15" s="1"/>
    </row>
    <row r="16" spans="1:24" s="42" customFormat="1" x14ac:dyDescent="0.2">
      <c r="A16" s="41" t="s">
        <v>46</v>
      </c>
      <c r="B16" s="193">
        <v>0.18</v>
      </c>
      <c r="C16" s="193">
        <v>0.09</v>
      </c>
      <c r="O16" s="1"/>
      <c r="P16" s="1"/>
      <c r="Q16" s="1"/>
      <c r="R16" s="1"/>
      <c r="W16" s="1"/>
      <c r="X16" s="1"/>
    </row>
    <row r="17" spans="1:18" x14ac:dyDescent="0.2">
      <c r="A17" s="17" t="s">
        <v>47</v>
      </c>
      <c r="B17" s="192">
        <v>0.54</v>
      </c>
      <c r="C17" s="192">
        <v>0.57999999999999996</v>
      </c>
      <c r="M17" s="42"/>
      <c r="N17" s="42"/>
    </row>
    <row r="18" spans="1:18" x14ac:dyDescent="0.2">
      <c r="A18" s="43" t="s">
        <v>48</v>
      </c>
      <c r="B18" s="194">
        <v>0.15</v>
      </c>
      <c r="C18" s="194">
        <v>7.0000000000000007E-2</v>
      </c>
      <c r="M18" s="42"/>
      <c r="N18" s="42"/>
      <c r="O18" s="42"/>
      <c r="P18" s="42"/>
      <c r="Q18" s="42"/>
      <c r="R18" s="42"/>
    </row>
    <row r="19" spans="1:18" x14ac:dyDescent="0.2">
      <c r="A19" s="43" t="s">
        <v>49</v>
      </c>
      <c r="B19" s="194">
        <v>0.27</v>
      </c>
      <c r="C19" s="194">
        <v>0.4</v>
      </c>
      <c r="M19" s="42"/>
      <c r="N19" s="42"/>
    </row>
    <row r="20" spans="1:18" x14ac:dyDescent="0.2">
      <c r="A20" s="43" t="s">
        <v>50</v>
      </c>
      <c r="B20" s="194">
        <v>0.1</v>
      </c>
      <c r="C20" s="194">
        <v>0.08</v>
      </c>
      <c r="M20" s="42"/>
      <c r="N20" s="42"/>
    </row>
    <row r="21" spans="1:18" x14ac:dyDescent="0.2">
      <c r="A21" s="43" t="s">
        <v>51</v>
      </c>
      <c r="B21" s="194">
        <v>0</v>
      </c>
      <c r="C21" s="194">
        <v>0.01</v>
      </c>
      <c r="M21" s="42"/>
      <c r="N21" s="42"/>
    </row>
    <row r="22" spans="1:18" x14ac:dyDescent="0.2">
      <c r="A22" s="43" t="s">
        <v>52</v>
      </c>
      <c r="B22" s="194">
        <v>0.01</v>
      </c>
      <c r="C22" s="194">
        <v>0.02</v>
      </c>
      <c r="M22" s="42"/>
      <c r="N22" s="42"/>
    </row>
    <row r="23" spans="1:18" x14ac:dyDescent="0.2">
      <c r="A23" s="28" t="s">
        <v>53</v>
      </c>
      <c r="B23" s="195">
        <v>1</v>
      </c>
      <c r="C23" s="195">
        <v>1</v>
      </c>
      <c r="G23" s="95"/>
      <c r="O23" s="95"/>
      <c r="P23" s="95"/>
      <c r="Q23" s="95"/>
      <c r="R23" s="95"/>
    </row>
    <row r="24" spans="1:18" x14ac:dyDescent="0.2">
      <c r="A24" s="45"/>
      <c r="B24" s="46"/>
      <c r="C24" s="46"/>
      <c r="G24" s="95"/>
      <c r="O24" s="95"/>
      <c r="P24" s="95"/>
      <c r="Q24" s="95"/>
      <c r="R24" s="95"/>
    </row>
    <row r="25" spans="1:18" s="5" customFormat="1" ht="26.25" customHeight="1" x14ac:dyDescent="0.2">
      <c r="A25" s="231" t="s">
        <v>173</v>
      </c>
      <c r="B25" s="231"/>
      <c r="C25" s="231"/>
      <c r="D25" s="231"/>
      <c r="G25" s="189"/>
      <c r="O25" s="189"/>
      <c r="P25" s="189"/>
      <c r="Q25" s="189"/>
      <c r="R25" s="189"/>
    </row>
    <row r="26" spans="1:18" s="5" customFormat="1" x14ac:dyDescent="0.2">
      <c r="A26" s="176" t="s">
        <v>174</v>
      </c>
      <c r="B26" s="46"/>
      <c r="C26" s="46"/>
      <c r="G26" s="189"/>
      <c r="O26" s="189"/>
      <c r="P26" s="189"/>
      <c r="Q26" s="189"/>
      <c r="R26" s="189"/>
    </row>
    <row r="27" spans="1:18" ht="50.25" customHeight="1" x14ac:dyDescent="0.2">
      <c r="A27" s="228" t="s">
        <v>192</v>
      </c>
      <c r="B27" s="228"/>
      <c r="C27" s="228"/>
      <c r="D27" s="228"/>
    </row>
    <row r="28" spans="1:18" x14ac:dyDescent="0.2">
      <c r="A28" s="144" t="s">
        <v>191</v>
      </c>
      <c r="L28" s="96"/>
    </row>
    <row r="29" spans="1:18" ht="29.25" customHeight="1" x14ac:dyDescent="0.2">
      <c r="A29" s="244" t="s">
        <v>54</v>
      </c>
      <c r="B29" s="244"/>
      <c r="C29" s="244"/>
      <c r="D29" s="244"/>
    </row>
    <row r="30" spans="1:18" ht="35.1" customHeight="1" x14ac:dyDescent="0.2">
      <c r="A30" s="244" t="s">
        <v>55</v>
      </c>
      <c r="B30" s="244"/>
      <c r="C30" s="244"/>
      <c r="D30" s="244"/>
    </row>
    <row r="31" spans="1:18" ht="35.450000000000003" customHeight="1" x14ac:dyDescent="0.2">
      <c r="A31" s="244" t="s">
        <v>56</v>
      </c>
      <c r="B31" s="244"/>
      <c r="C31" s="244"/>
      <c r="D31" s="244"/>
    </row>
  </sheetData>
  <mergeCells count="6">
    <mergeCell ref="A5:C5"/>
    <mergeCell ref="A27:D27"/>
    <mergeCell ref="A29:D29"/>
    <mergeCell ref="A30:D30"/>
    <mergeCell ref="A31:D31"/>
    <mergeCell ref="A25:D25"/>
  </mergeCells>
  <hyperlinks>
    <hyperlink ref="A1" location="Sommaire!A1" display="Retour au sommaire"/>
  </hyperlinks>
  <printOptions gridLines="1"/>
  <pageMargins left="0.70866141732283472" right="0.70866141732283472" top="0.74803149606299213" bottom="0.74803149606299213" header="0.31496062992125984" footer="0.31496062992125984"/>
  <pageSetup paperSize="9"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zoomScaleNormal="100" zoomScaleSheetLayoutView="100" workbookViewId="0">
      <selection activeCell="A13" sqref="A13"/>
    </sheetView>
  </sheetViews>
  <sheetFormatPr baseColWidth="10" defaultColWidth="11.42578125" defaultRowHeight="12.75" x14ac:dyDescent="0.2"/>
  <cols>
    <col min="1" max="1" width="26.85546875" style="1" customWidth="1"/>
    <col min="2" max="2" width="20.5703125" style="1" customWidth="1"/>
    <col min="3" max="7" width="15.5703125" style="1" customWidth="1"/>
    <col min="8" max="16384" width="11.42578125" style="1"/>
  </cols>
  <sheetData>
    <row r="1" spans="1:8" x14ac:dyDescent="0.2">
      <c r="A1" s="55" t="s">
        <v>11</v>
      </c>
    </row>
    <row r="3" spans="1:8" ht="16.5" x14ac:dyDescent="0.2">
      <c r="A3" s="187" t="s">
        <v>167</v>
      </c>
      <c r="B3" s="144"/>
      <c r="C3" s="5"/>
      <c r="D3" s="5"/>
      <c r="E3" s="5"/>
      <c r="F3" s="5"/>
      <c r="G3" s="5"/>
      <c r="H3" s="5"/>
    </row>
    <row r="4" spans="1:8" x14ac:dyDescent="0.2">
      <c r="A4" s="151"/>
      <c r="B4" s="5"/>
      <c r="C4" s="5"/>
      <c r="D4" s="5"/>
      <c r="E4" s="5"/>
      <c r="F4" s="5"/>
      <c r="G4" s="5"/>
      <c r="H4" s="5"/>
    </row>
    <row r="5" spans="1:8" x14ac:dyDescent="0.2">
      <c r="A5" s="245" t="s">
        <v>88</v>
      </c>
      <c r="B5" s="245"/>
      <c r="C5" s="5"/>
      <c r="D5" s="5"/>
      <c r="E5" s="5"/>
      <c r="F5" s="5"/>
      <c r="G5" s="5"/>
      <c r="H5" s="5"/>
    </row>
    <row r="6" spans="1:8" x14ac:dyDescent="0.2">
      <c r="A6" s="177"/>
      <c r="B6" s="180">
        <v>2023</v>
      </c>
      <c r="C6" s="5"/>
      <c r="D6" s="5"/>
      <c r="E6" s="5"/>
      <c r="F6" s="5"/>
      <c r="G6" s="5"/>
      <c r="H6" s="5"/>
    </row>
    <row r="7" spans="1:8" x14ac:dyDescent="0.2">
      <c r="A7" s="40" t="s">
        <v>35</v>
      </c>
      <c r="B7" s="188">
        <v>192005</v>
      </c>
      <c r="C7" s="5"/>
      <c r="D7" s="5"/>
      <c r="E7" s="5"/>
      <c r="F7" s="5"/>
      <c r="G7" s="5"/>
      <c r="H7" s="5"/>
    </row>
    <row r="8" spans="1:8" x14ac:dyDescent="0.2">
      <c r="A8" s="5"/>
      <c r="B8" s="5"/>
      <c r="C8" s="5"/>
      <c r="D8" s="5"/>
      <c r="E8" s="5"/>
      <c r="F8" s="5"/>
      <c r="G8" s="5"/>
      <c r="H8" s="5"/>
    </row>
    <row r="9" spans="1:8" x14ac:dyDescent="0.2">
      <c r="A9" s="151" t="s">
        <v>168</v>
      </c>
      <c r="B9" s="5"/>
      <c r="C9" s="5"/>
      <c r="D9" s="5"/>
      <c r="E9" s="5"/>
      <c r="F9" s="5"/>
      <c r="G9" s="5"/>
      <c r="H9" s="5"/>
    </row>
    <row r="10" spans="1:8" x14ac:dyDescent="0.2">
      <c r="A10" s="151" t="s">
        <v>169</v>
      </c>
      <c r="B10" s="5"/>
      <c r="C10" s="5"/>
      <c r="D10" s="5"/>
      <c r="E10" s="5"/>
      <c r="F10" s="5"/>
      <c r="G10" s="5"/>
      <c r="H10" s="5"/>
    </row>
    <row r="11" spans="1:8" ht="26.25" customHeight="1" x14ac:dyDescent="0.2">
      <c r="A11" s="228" t="s">
        <v>170</v>
      </c>
      <c r="B11" s="228"/>
      <c r="C11" s="228"/>
      <c r="D11" s="228"/>
      <c r="E11" s="5"/>
      <c r="F11" s="5"/>
      <c r="G11" s="5"/>
      <c r="H11" s="5"/>
    </row>
    <row r="12" spans="1:8" ht="38.25" customHeight="1" x14ac:dyDescent="0.2">
      <c r="A12" s="228" t="s">
        <v>171</v>
      </c>
      <c r="B12" s="228"/>
      <c r="C12" s="228"/>
      <c r="D12" s="228"/>
      <c r="E12" s="5"/>
      <c r="F12" s="5"/>
      <c r="G12" s="189"/>
      <c r="H12" s="5"/>
    </row>
  </sheetData>
  <mergeCells count="3">
    <mergeCell ref="A5:B5"/>
    <mergeCell ref="A11:D11"/>
    <mergeCell ref="A12:D12"/>
  </mergeCells>
  <hyperlinks>
    <hyperlink ref="A1" location="Sommaire!A1" display="Retour au sommaire"/>
  </hyperlinks>
  <printOptions gridLines="1"/>
  <pageMargins left="0.70866141732283472" right="0.70866141732283472" top="0.74803149606299213" bottom="0.74803149606299213" header="0.31496062992125984" footer="0.31496062992125984"/>
  <pageSetup paperSize="9"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5"/>
  <sheetViews>
    <sheetView showGridLines="0" zoomScaleNormal="100" zoomScaleSheetLayoutView="100" workbookViewId="0">
      <selection activeCell="A3" sqref="A3"/>
    </sheetView>
  </sheetViews>
  <sheetFormatPr baseColWidth="10" defaultColWidth="11.42578125" defaultRowHeight="12.75" x14ac:dyDescent="0.2"/>
  <cols>
    <col min="1" max="1" width="12" style="1" customWidth="1"/>
    <col min="2" max="4" width="13.5703125" style="1" customWidth="1"/>
    <col min="5" max="7" width="15.5703125" style="1" customWidth="1"/>
    <col min="8" max="16384" width="11.42578125" style="1"/>
  </cols>
  <sheetData>
    <row r="1" spans="1:8" x14ac:dyDescent="0.2">
      <c r="A1" s="55" t="s">
        <v>11</v>
      </c>
    </row>
    <row r="3" spans="1:8" ht="18.75" x14ac:dyDescent="0.25">
      <c r="A3" s="175" t="s">
        <v>163</v>
      </c>
      <c r="B3" s="5"/>
      <c r="C3" s="5"/>
      <c r="D3" s="5"/>
      <c r="E3" s="5"/>
      <c r="F3" s="5"/>
      <c r="G3" s="5"/>
    </row>
    <row r="4" spans="1:8" x14ac:dyDescent="0.2">
      <c r="A4" s="176"/>
      <c r="B4" s="5"/>
      <c r="C4" s="5"/>
      <c r="D4" s="5"/>
      <c r="E4" s="5"/>
      <c r="F4" s="5"/>
      <c r="G4" s="5"/>
    </row>
    <row r="5" spans="1:8" x14ac:dyDescent="0.2">
      <c r="A5" s="177"/>
      <c r="B5" s="177"/>
      <c r="C5" s="5"/>
      <c r="D5" s="178" t="s">
        <v>89</v>
      </c>
      <c r="E5" s="5"/>
      <c r="F5" s="179"/>
      <c r="G5" s="5"/>
    </row>
    <row r="6" spans="1:8" x14ac:dyDescent="0.2">
      <c r="A6" s="180"/>
      <c r="B6" s="180" t="s">
        <v>62</v>
      </c>
      <c r="C6" s="180" t="s">
        <v>90</v>
      </c>
      <c r="D6" s="180" t="s">
        <v>17</v>
      </c>
      <c r="E6" s="5"/>
      <c r="F6" s="181"/>
      <c r="G6" s="5"/>
      <c r="H6" s="153"/>
    </row>
    <row r="7" spans="1:8" x14ac:dyDescent="0.2">
      <c r="A7" s="25">
        <v>2017</v>
      </c>
      <c r="B7" s="89">
        <v>34205</v>
      </c>
      <c r="C7" s="182">
        <v>788</v>
      </c>
      <c r="D7" s="89">
        <v>33417</v>
      </c>
      <c r="E7" s="5"/>
      <c r="F7" s="183"/>
      <c r="G7" s="5"/>
      <c r="H7" s="153"/>
    </row>
    <row r="8" spans="1:8" x14ac:dyDescent="0.2">
      <c r="A8" s="170">
        <v>2018</v>
      </c>
      <c r="B8" s="89">
        <v>34050</v>
      </c>
      <c r="C8" s="182">
        <v>801</v>
      </c>
      <c r="D8" s="89">
        <v>33249</v>
      </c>
      <c r="E8" s="5"/>
      <c r="F8" s="181"/>
      <c r="G8" s="5"/>
      <c r="H8" s="153"/>
    </row>
    <row r="9" spans="1:8" x14ac:dyDescent="0.2">
      <c r="A9" s="170">
        <v>2019</v>
      </c>
      <c r="B9" s="89">
        <v>33829</v>
      </c>
      <c r="C9" s="182">
        <v>812</v>
      </c>
      <c r="D9" s="89">
        <v>33017</v>
      </c>
      <c r="E9" s="5"/>
      <c r="F9" s="181"/>
      <c r="G9" s="5"/>
      <c r="H9" s="153"/>
    </row>
    <row r="10" spans="1:8" x14ac:dyDescent="0.2">
      <c r="A10" s="170">
        <v>2020</v>
      </c>
      <c r="B10" s="89">
        <v>33741</v>
      </c>
      <c r="C10" s="182">
        <v>821</v>
      </c>
      <c r="D10" s="89">
        <v>32920</v>
      </c>
      <c r="E10" s="5"/>
      <c r="F10" s="181"/>
      <c r="G10" s="5"/>
      <c r="H10" s="153"/>
    </row>
    <row r="11" spans="1:8" x14ac:dyDescent="0.2">
      <c r="A11" s="170">
        <v>2021</v>
      </c>
      <c r="B11" s="89">
        <v>29780</v>
      </c>
      <c r="C11" s="182">
        <v>766</v>
      </c>
      <c r="D11" s="89">
        <v>29014</v>
      </c>
      <c r="E11" s="5"/>
      <c r="F11" s="181"/>
      <c r="G11" s="5"/>
      <c r="H11" s="153"/>
    </row>
    <row r="12" spans="1:8" x14ac:dyDescent="0.2">
      <c r="A12" s="170">
        <v>2022</v>
      </c>
      <c r="B12" s="89">
        <v>32948</v>
      </c>
      <c r="C12" s="182">
        <v>644</v>
      </c>
      <c r="D12" s="89">
        <v>32304</v>
      </c>
      <c r="E12" s="5"/>
      <c r="F12" s="181"/>
      <c r="G12" s="5"/>
      <c r="H12" s="153"/>
    </row>
    <row r="13" spans="1:8" x14ac:dyDescent="0.2">
      <c r="A13" s="170">
        <v>2023</v>
      </c>
      <c r="B13" s="89">
        <v>33907</v>
      </c>
      <c r="C13" s="182">
        <v>643</v>
      </c>
      <c r="D13" s="89">
        <v>33264</v>
      </c>
      <c r="E13" s="5"/>
      <c r="F13" s="181"/>
      <c r="G13" s="5"/>
      <c r="H13" s="153"/>
    </row>
    <row r="14" spans="1:8" x14ac:dyDescent="0.2">
      <c r="A14" s="184">
        <v>2024</v>
      </c>
      <c r="B14" s="169">
        <v>35738</v>
      </c>
      <c r="C14" s="185">
        <v>771</v>
      </c>
      <c r="D14" s="169">
        <v>34967</v>
      </c>
      <c r="E14" s="5"/>
      <c r="F14" s="5"/>
      <c r="G14" s="5"/>
      <c r="H14" s="152"/>
    </row>
    <row r="15" spans="1:8" x14ac:dyDescent="0.2">
      <c r="A15" s="5"/>
      <c r="B15" s="5"/>
      <c r="C15" s="5"/>
      <c r="D15" s="5"/>
      <c r="E15" s="5"/>
      <c r="F15" s="5"/>
      <c r="G15" s="5"/>
    </row>
    <row r="16" spans="1:8" x14ac:dyDescent="0.2">
      <c r="A16" s="186" t="s">
        <v>164</v>
      </c>
      <c r="B16" s="5"/>
      <c r="C16" s="5"/>
      <c r="D16" s="5"/>
      <c r="E16" s="5"/>
      <c r="F16" s="5"/>
      <c r="G16" s="5"/>
    </row>
    <row r="17" spans="1:22" x14ac:dyDescent="0.2">
      <c r="A17" s="176" t="s">
        <v>165</v>
      </c>
      <c r="B17" s="5"/>
      <c r="C17" s="5"/>
      <c r="D17" s="5"/>
      <c r="E17" s="5"/>
      <c r="F17" s="5"/>
      <c r="G17" s="5"/>
    </row>
    <row r="18" spans="1:22" ht="14.25" x14ac:dyDescent="0.2">
      <c r="A18" s="151" t="s">
        <v>166</v>
      </c>
      <c r="B18" s="144"/>
      <c r="C18" s="144"/>
      <c r="D18" s="144"/>
      <c r="E18" s="5"/>
      <c r="F18" s="5"/>
      <c r="G18" s="5"/>
    </row>
    <row r="23" spans="1:22" x14ac:dyDescent="0.2">
      <c r="F23" s="153"/>
      <c r="G23" s="153"/>
      <c r="H23" s="153"/>
      <c r="I23" s="153"/>
      <c r="J23" s="153"/>
      <c r="K23" s="153"/>
      <c r="L23" s="153"/>
      <c r="M23" s="153"/>
      <c r="N23" s="153"/>
      <c r="O23" s="153"/>
      <c r="P23" s="153"/>
      <c r="Q23" s="153"/>
      <c r="R23" s="153"/>
      <c r="S23" s="153"/>
      <c r="T23" s="153"/>
      <c r="U23" s="153"/>
      <c r="V23" s="153"/>
    </row>
    <row r="24" spans="1:22" x14ac:dyDescent="0.2">
      <c r="F24" s="153"/>
      <c r="G24" s="153"/>
      <c r="H24" s="153"/>
      <c r="I24" s="153"/>
      <c r="J24" s="153"/>
      <c r="K24" s="153"/>
      <c r="L24" s="153"/>
      <c r="M24" s="153"/>
      <c r="N24" s="153"/>
      <c r="O24" s="153"/>
      <c r="P24" s="153"/>
      <c r="Q24" s="153"/>
      <c r="R24" s="153"/>
      <c r="S24" s="153"/>
      <c r="T24" s="153"/>
      <c r="U24" s="153"/>
      <c r="V24" s="153"/>
    </row>
    <row r="25" spans="1:22" x14ac:dyDescent="0.2">
      <c r="F25" s="153"/>
      <c r="G25" s="153"/>
      <c r="H25" s="153"/>
      <c r="I25" s="153"/>
      <c r="J25" s="153"/>
      <c r="K25" s="153"/>
      <c r="L25" s="154"/>
      <c r="M25" s="154"/>
      <c r="N25" s="154"/>
      <c r="O25" s="154"/>
      <c r="P25" s="154"/>
      <c r="Q25" s="154"/>
      <c r="R25" s="154"/>
      <c r="S25" s="154"/>
      <c r="T25" s="153"/>
      <c r="U25" s="153"/>
      <c r="V25" s="153"/>
    </row>
    <row r="26" spans="1:22" x14ac:dyDescent="0.2">
      <c r="F26" s="153"/>
      <c r="G26" s="153"/>
      <c r="H26" s="153"/>
      <c r="I26" s="153"/>
      <c r="J26" s="153"/>
      <c r="K26" s="153"/>
      <c r="L26" s="153"/>
      <c r="M26" s="153"/>
      <c r="N26" s="153"/>
      <c r="O26" s="153"/>
      <c r="P26" s="153"/>
      <c r="Q26" s="153"/>
      <c r="R26" s="153"/>
      <c r="S26" s="153"/>
      <c r="T26" s="153"/>
      <c r="U26" s="153"/>
      <c r="V26" s="153"/>
    </row>
    <row r="27" spans="1:22" x14ac:dyDescent="0.2">
      <c r="F27" s="153"/>
      <c r="G27" s="153"/>
      <c r="H27" s="153"/>
      <c r="I27" s="153"/>
      <c r="J27" s="153"/>
      <c r="K27" s="153"/>
      <c r="L27" s="153"/>
      <c r="M27" s="153"/>
      <c r="N27" s="153"/>
      <c r="O27" s="153"/>
      <c r="P27" s="153"/>
      <c r="Q27" s="153"/>
      <c r="R27" s="153"/>
      <c r="S27" s="153"/>
      <c r="T27" s="153"/>
      <c r="U27" s="153"/>
      <c r="V27" s="153"/>
    </row>
    <row r="28" spans="1:22" x14ac:dyDescent="0.2">
      <c r="F28" s="153"/>
      <c r="G28" s="153"/>
      <c r="H28" s="153"/>
      <c r="I28" s="153"/>
      <c r="J28" s="153"/>
      <c r="K28" s="153"/>
      <c r="L28" s="153"/>
      <c r="M28" s="153"/>
      <c r="N28" s="153"/>
      <c r="O28" s="153"/>
      <c r="P28" s="153"/>
      <c r="Q28" s="153"/>
      <c r="R28" s="153"/>
      <c r="S28" s="153"/>
      <c r="T28" s="153"/>
      <c r="U28" s="153"/>
      <c r="V28" s="153"/>
    </row>
    <row r="29" spans="1:22" x14ac:dyDescent="0.2">
      <c r="F29" s="153"/>
      <c r="G29" s="153"/>
      <c r="H29" s="153"/>
      <c r="I29" s="153"/>
      <c r="J29" s="153"/>
      <c r="K29" s="153"/>
      <c r="L29" s="153"/>
      <c r="M29" s="153"/>
      <c r="N29" s="153"/>
      <c r="O29" s="153"/>
      <c r="P29" s="153"/>
      <c r="Q29" s="153"/>
      <c r="R29" s="153"/>
      <c r="S29" s="153"/>
      <c r="T29" s="153"/>
      <c r="U29" s="153"/>
      <c r="V29" s="153"/>
    </row>
    <row r="30" spans="1:22" x14ac:dyDescent="0.2">
      <c r="F30" s="153"/>
      <c r="G30" s="153"/>
      <c r="H30" s="153"/>
      <c r="I30" s="153"/>
      <c r="J30" s="153"/>
      <c r="K30" s="153"/>
      <c r="L30" s="153"/>
      <c r="M30" s="153"/>
      <c r="N30" s="153"/>
      <c r="O30" s="153"/>
      <c r="P30" s="153"/>
      <c r="Q30" s="153"/>
      <c r="R30" s="153"/>
      <c r="S30" s="153"/>
      <c r="T30" s="153"/>
      <c r="U30" s="153"/>
      <c r="V30" s="153"/>
    </row>
    <row r="31" spans="1:22" x14ac:dyDescent="0.2">
      <c r="F31" s="153"/>
      <c r="G31" s="153"/>
      <c r="H31" s="155"/>
      <c r="I31" s="153"/>
      <c r="J31" s="153"/>
      <c r="K31" s="153"/>
      <c r="L31" s="153"/>
      <c r="M31" s="153"/>
      <c r="N31" s="153"/>
      <c r="O31" s="153"/>
      <c r="P31" s="153"/>
      <c r="Q31" s="153"/>
      <c r="R31" s="153"/>
      <c r="S31" s="153"/>
      <c r="T31" s="153"/>
      <c r="U31" s="153"/>
      <c r="V31" s="153"/>
    </row>
    <row r="32" spans="1:22" x14ac:dyDescent="0.2">
      <c r="F32" s="153"/>
      <c r="G32" s="153"/>
      <c r="H32" s="153"/>
      <c r="I32" s="153"/>
      <c r="J32" s="153"/>
      <c r="K32" s="153"/>
      <c r="L32" s="153"/>
      <c r="M32" s="153"/>
      <c r="N32" s="153"/>
      <c r="O32" s="153"/>
      <c r="P32" s="153"/>
      <c r="Q32" s="153"/>
      <c r="R32" s="153"/>
      <c r="S32" s="153"/>
      <c r="T32" s="153"/>
      <c r="U32" s="153"/>
      <c r="V32" s="153"/>
    </row>
    <row r="33" spans="6:10" x14ac:dyDescent="0.2">
      <c r="F33" s="153"/>
      <c r="G33" s="153"/>
      <c r="H33" s="153"/>
      <c r="I33" s="153"/>
      <c r="J33" s="153"/>
    </row>
    <row r="34" spans="6:10" x14ac:dyDescent="0.2">
      <c r="F34" s="153"/>
      <c r="G34" s="153"/>
      <c r="H34" s="153"/>
      <c r="I34" s="153"/>
      <c r="J34" s="153"/>
    </row>
    <row r="35" spans="6:10" x14ac:dyDescent="0.2">
      <c r="F35" s="153"/>
      <c r="G35" s="153"/>
      <c r="H35" s="153"/>
      <c r="I35" s="153"/>
      <c r="J35" s="153"/>
    </row>
  </sheetData>
  <hyperlinks>
    <hyperlink ref="A1" location="Sommaire!A1" display="Retour au sommaire"/>
  </hyperlinks>
  <printOptions gridLines="1"/>
  <pageMargins left="0.70866141732283472" right="0.70866141732283472" top="0.74803149606299213" bottom="0.74803149606299213" header="0.31496062992125984" footer="0.31496062992125984"/>
  <pageSetup paperSize="9"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zoomScaleNormal="100" zoomScaleSheetLayoutView="100" workbookViewId="0">
      <selection activeCell="A22" sqref="A22"/>
    </sheetView>
  </sheetViews>
  <sheetFormatPr baseColWidth="10" defaultColWidth="11.42578125" defaultRowHeight="12.75" x14ac:dyDescent="0.2"/>
  <cols>
    <col min="1" max="1" width="9.42578125" style="1" customWidth="1"/>
    <col min="2" max="2" width="38" style="1" customWidth="1"/>
    <col min="3" max="3" width="15.85546875" style="1" bestFit="1" customWidth="1"/>
    <col min="4" max="4" width="15.7109375" style="1" customWidth="1"/>
    <col min="5" max="16384" width="11.42578125" style="1"/>
  </cols>
  <sheetData>
    <row r="1" spans="1:15" x14ac:dyDescent="0.2">
      <c r="A1" s="55" t="s">
        <v>11</v>
      </c>
      <c r="B1" s="55"/>
    </row>
    <row r="3" spans="1:15" ht="15.75" x14ac:dyDescent="0.2">
      <c r="A3" s="12" t="s">
        <v>194</v>
      </c>
      <c r="B3" s="21"/>
    </row>
    <row r="4" spans="1:15" x14ac:dyDescent="0.2">
      <c r="A4" s="13"/>
      <c r="B4" s="56"/>
      <c r="D4" s="56"/>
      <c r="J4" s="56"/>
    </row>
    <row r="5" spans="1:15" ht="26.25" customHeight="1" x14ac:dyDescent="0.2">
      <c r="A5" s="77"/>
      <c r="B5" s="72" t="s">
        <v>75</v>
      </c>
      <c r="C5" s="71" t="s">
        <v>73</v>
      </c>
      <c r="D5" s="54"/>
      <c r="E5" s="54"/>
      <c r="F5" s="54"/>
      <c r="G5" s="54"/>
      <c r="H5" s="54"/>
      <c r="I5" s="54"/>
      <c r="J5" s="54"/>
      <c r="K5" s="54"/>
      <c r="L5" s="54"/>
      <c r="M5" s="54"/>
      <c r="N5" s="54"/>
      <c r="O5" s="54"/>
    </row>
    <row r="6" spans="1:15" x14ac:dyDescent="0.2">
      <c r="A6" s="79">
        <v>2011</v>
      </c>
      <c r="B6" s="145">
        <v>21015</v>
      </c>
      <c r="C6" s="65">
        <v>8.6999999999999993</v>
      </c>
      <c r="D6" s="73"/>
      <c r="E6" s="73"/>
      <c r="F6" s="73"/>
      <c r="G6" s="73"/>
    </row>
    <row r="7" spans="1:15" x14ac:dyDescent="0.2">
      <c r="A7" s="80">
        <v>2012</v>
      </c>
      <c r="B7" s="146">
        <v>21456</v>
      </c>
      <c r="C7" s="63">
        <v>9.1</v>
      </c>
      <c r="D7" s="73"/>
      <c r="E7" s="73"/>
      <c r="F7" s="73"/>
      <c r="G7" s="73"/>
    </row>
    <row r="8" spans="1:15" x14ac:dyDescent="0.2">
      <c r="A8" s="80">
        <v>2013</v>
      </c>
      <c r="B8" s="146">
        <v>21781</v>
      </c>
      <c r="C8" s="63">
        <v>9.5</v>
      </c>
      <c r="D8" s="73"/>
      <c r="E8" s="73"/>
      <c r="F8" s="73"/>
      <c r="G8" s="73"/>
    </row>
    <row r="9" spans="1:15" x14ac:dyDescent="0.2">
      <c r="A9" s="80">
        <v>2014</v>
      </c>
      <c r="B9" s="146">
        <v>21484</v>
      </c>
      <c r="C9" s="63">
        <v>9.3000000000000007</v>
      </c>
      <c r="D9" s="73"/>
      <c r="E9" s="73"/>
      <c r="F9" s="73"/>
      <c r="G9" s="73"/>
    </row>
    <row r="10" spans="1:15" x14ac:dyDescent="0.2">
      <c r="A10" s="80">
        <v>2015</v>
      </c>
      <c r="B10" s="146">
        <v>21382</v>
      </c>
      <c r="C10" s="63">
        <v>9.1999999999999993</v>
      </c>
      <c r="D10" s="73"/>
      <c r="E10" s="73"/>
      <c r="F10" s="73"/>
      <c r="G10" s="73"/>
    </row>
    <row r="11" spans="1:15" x14ac:dyDescent="0.2">
      <c r="A11" s="80">
        <v>2016</v>
      </c>
      <c r="B11" s="146">
        <v>20938</v>
      </c>
      <c r="C11" s="63">
        <v>8.8000000000000007</v>
      </c>
      <c r="D11" s="73"/>
      <c r="E11" s="73"/>
      <c r="F11" s="73"/>
      <c r="G11" s="73"/>
    </row>
    <row r="12" spans="1:15" x14ac:dyDescent="0.2">
      <c r="A12" s="80">
        <v>2017</v>
      </c>
      <c r="B12" s="146">
        <v>20586</v>
      </c>
      <c r="C12" s="63">
        <v>8.6999999999999993</v>
      </c>
      <c r="D12" s="73"/>
      <c r="E12" s="73"/>
      <c r="F12" s="73"/>
      <c r="G12" s="73"/>
    </row>
    <row r="13" spans="1:15" x14ac:dyDescent="0.2">
      <c r="A13" s="80">
        <v>2018</v>
      </c>
      <c r="B13" s="146">
        <v>21364</v>
      </c>
      <c r="C13" s="63">
        <v>9</v>
      </c>
    </row>
    <row r="14" spans="1:15" x14ac:dyDescent="0.2">
      <c r="A14" s="80">
        <v>2019</v>
      </c>
      <c r="B14" s="146">
        <v>24728</v>
      </c>
      <c r="C14" s="147">
        <v>10.3</v>
      </c>
    </row>
    <row r="15" spans="1:15" x14ac:dyDescent="0.2">
      <c r="A15" s="80">
        <v>2020</v>
      </c>
      <c r="B15" s="146">
        <v>32160</v>
      </c>
      <c r="C15" s="147">
        <v>13.2</v>
      </c>
    </row>
    <row r="16" spans="1:15" x14ac:dyDescent="0.2">
      <c r="A16" s="80">
        <v>2021</v>
      </c>
      <c r="B16" s="146">
        <v>35112</v>
      </c>
      <c r="C16" s="147">
        <v>14.1</v>
      </c>
    </row>
    <row r="17" spans="1:5" x14ac:dyDescent="0.2">
      <c r="A17" s="81">
        <v>2022</v>
      </c>
      <c r="B17" s="148">
        <v>34105</v>
      </c>
      <c r="C17" s="149">
        <v>13.8</v>
      </c>
    </row>
    <row r="18" spans="1:5" x14ac:dyDescent="0.2">
      <c r="A18" s="78"/>
    </row>
    <row r="19" spans="1:5" ht="26.25" customHeight="1" x14ac:dyDescent="0.2">
      <c r="A19" s="241" t="s">
        <v>160</v>
      </c>
      <c r="B19" s="241"/>
      <c r="C19" s="241"/>
      <c r="D19" s="241"/>
      <c r="E19" s="241"/>
    </row>
    <row r="20" spans="1:5" ht="25.5" customHeight="1" x14ac:dyDescent="0.2">
      <c r="A20" s="241" t="s">
        <v>161</v>
      </c>
      <c r="B20" s="241"/>
      <c r="C20" s="241"/>
      <c r="D20" s="241"/>
      <c r="E20" s="241"/>
    </row>
    <row r="21" spans="1:5" ht="25.5" customHeight="1" x14ac:dyDescent="0.2">
      <c r="A21" s="241" t="s">
        <v>162</v>
      </c>
      <c r="B21" s="241"/>
      <c r="C21" s="241"/>
      <c r="D21" s="241"/>
      <c r="E21" s="241"/>
    </row>
    <row r="23" spans="1:5" x14ac:dyDescent="0.2">
      <c r="A23" s="57"/>
    </row>
    <row r="24" spans="1:5" x14ac:dyDescent="0.2">
      <c r="A24" s="85"/>
    </row>
  </sheetData>
  <mergeCells count="3">
    <mergeCell ref="A19:E19"/>
    <mergeCell ref="A20:E20"/>
    <mergeCell ref="A21:E21"/>
  </mergeCells>
  <hyperlinks>
    <hyperlink ref="A1" location="Sommaire!A1" display="Retour au sommaire"/>
  </hyperlinks>
  <printOptions gridLines="1"/>
  <pageMargins left="0.70866141732283472" right="0.70866141732283472" top="0.74803149606299213" bottom="0.74803149606299213"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zoomScale="97" zoomScaleNormal="100" zoomScaleSheetLayoutView="100" workbookViewId="0">
      <selection activeCell="B27" sqref="B27"/>
    </sheetView>
  </sheetViews>
  <sheetFormatPr baseColWidth="10" defaultColWidth="11.42578125" defaultRowHeight="12.75" x14ac:dyDescent="0.2"/>
  <cols>
    <col min="1" max="1" width="22.42578125" style="1" customWidth="1"/>
    <col min="2" max="7" width="20.7109375" style="1" customWidth="1"/>
    <col min="8" max="8" width="15.7109375" style="1" customWidth="1"/>
    <col min="9" max="16384" width="11.42578125" style="1"/>
  </cols>
  <sheetData>
    <row r="1" spans="1:8" x14ac:dyDescent="0.2">
      <c r="A1" s="55" t="s">
        <v>11</v>
      </c>
      <c r="B1" s="55"/>
    </row>
    <row r="3" spans="1:8" ht="15.75" x14ac:dyDescent="0.2">
      <c r="A3" s="12" t="s">
        <v>20</v>
      </c>
      <c r="B3" s="21"/>
    </row>
    <row r="4" spans="1:8" x14ac:dyDescent="0.2">
      <c r="A4" s="21"/>
      <c r="B4" s="21"/>
    </row>
    <row r="5" spans="1:8" x14ac:dyDescent="0.2">
      <c r="A5" s="221" t="s">
        <v>12</v>
      </c>
      <c r="B5" s="223" t="s">
        <v>13</v>
      </c>
      <c r="C5" s="224"/>
      <c r="D5" s="223" t="s">
        <v>21</v>
      </c>
      <c r="E5" s="224"/>
      <c r="F5" s="223" t="s">
        <v>14</v>
      </c>
      <c r="G5" s="224"/>
    </row>
    <row r="6" spans="1:8" x14ac:dyDescent="0.2">
      <c r="A6" s="222"/>
      <c r="B6" s="23" t="s">
        <v>15</v>
      </c>
      <c r="C6" s="24" t="s">
        <v>16</v>
      </c>
      <c r="D6" s="23" t="s">
        <v>15</v>
      </c>
      <c r="E6" s="24" t="s">
        <v>16</v>
      </c>
      <c r="F6" s="23" t="s">
        <v>15</v>
      </c>
      <c r="G6" s="24" t="s">
        <v>16</v>
      </c>
    </row>
    <row r="7" spans="1:8" x14ac:dyDescent="0.2">
      <c r="A7" s="25" t="s">
        <v>17</v>
      </c>
      <c r="B7" s="26">
        <v>2.6298662208645327</v>
      </c>
      <c r="C7" s="27">
        <v>2.8408300460448559</v>
      </c>
      <c r="D7" s="26">
        <v>15.904968606572909</v>
      </c>
      <c r="E7" s="27">
        <v>20.197537954725242</v>
      </c>
      <c r="F7" s="26">
        <v>4.4629018350798475</v>
      </c>
      <c r="G7" s="27">
        <v>5.2780369145491877</v>
      </c>
    </row>
    <row r="8" spans="1:8" x14ac:dyDescent="0.2">
      <c r="A8" s="28" t="s">
        <v>22</v>
      </c>
      <c r="B8" s="29">
        <v>1.5318226942113886</v>
      </c>
      <c r="C8" s="30">
        <v>1.5494308947215834</v>
      </c>
      <c r="D8" s="29">
        <v>12.223668415286969</v>
      </c>
      <c r="E8" s="30">
        <v>13.089371918263684</v>
      </c>
      <c r="F8" s="29">
        <v>2.2747062706449883</v>
      </c>
      <c r="G8" s="30">
        <v>2.7163940246242855</v>
      </c>
    </row>
    <row r="9" spans="1:8" x14ac:dyDescent="0.2">
      <c r="A9" s="45"/>
      <c r="B9" s="49"/>
      <c r="C9" s="49"/>
      <c r="D9" s="49"/>
      <c r="E9" s="49"/>
      <c r="F9" s="49"/>
      <c r="G9" s="49"/>
    </row>
    <row r="10" spans="1:8" x14ac:dyDescent="0.2">
      <c r="A10" s="21" t="s">
        <v>23</v>
      </c>
    </row>
    <row r="11" spans="1:8" x14ac:dyDescent="0.2">
      <c r="A11" s="22" t="s">
        <v>24</v>
      </c>
    </row>
    <row r="12" spans="1:8" x14ac:dyDescent="0.2">
      <c r="A12" s="22" t="s">
        <v>25</v>
      </c>
    </row>
    <row r="13" spans="1:8" x14ac:dyDescent="0.2">
      <c r="A13" s="21" t="s">
        <v>76</v>
      </c>
      <c r="B13" s="21"/>
      <c r="C13" s="21"/>
      <c r="D13" s="21"/>
    </row>
    <row r="14" spans="1:8" x14ac:dyDescent="0.2">
      <c r="A14" s="1" t="s">
        <v>18</v>
      </c>
    </row>
    <row r="15" spans="1:8" ht="24.75" customHeight="1" x14ac:dyDescent="0.2">
      <c r="A15" s="220" t="s">
        <v>19</v>
      </c>
      <c r="B15" s="220"/>
      <c r="C15" s="220"/>
      <c r="D15" s="220"/>
      <c r="E15" s="220"/>
      <c r="F15" s="220"/>
      <c r="G15" s="220"/>
      <c r="H15" s="220"/>
    </row>
  </sheetData>
  <mergeCells count="5">
    <mergeCell ref="A15:H15"/>
    <mergeCell ref="A5:A6"/>
    <mergeCell ref="B5:C5"/>
    <mergeCell ref="D5:E5"/>
    <mergeCell ref="F5:G5"/>
  </mergeCells>
  <hyperlinks>
    <hyperlink ref="A1" location="Sommaire!A1" display="Retour au sommaire"/>
  </hyperlinks>
  <printOptions gridLines="1"/>
  <pageMargins left="0.70866141732283472" right="0.70866141732283472" top="0.74803149606299213" bottom="0.74803149606299213" header="0.31496062992125984" footer="0.31496062992125984"/>
  <pageSetup paperSize="9" fitToHeight="0" orientation="portrait" r:id="rId1"/>
  <headerFooter>
    <oddHeader>&amp;L&amp;"-,Gras"&amp;14&amp;K03+000INJEP&amp;C&amp;"-,Gras"&amp;14&amp;K03+000CHIFFRES CLÉS JEUNESSE 2020&amp;R&amp;"-,Gras"&amp;14&amp;K03+000xxx 2020</oddHeader>
    <oddFooter>Page &amp;P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zoomScaleNormal="100" zoomScaleSheetLayoutView="100" workbookViewId="0">
      <selection activeCell="B27" sqref="B27"/>
    </sheetView>
  </sheetViews>
  <sheetFormatPr baseColWidth="10" defaultColWidth="11.42578125" defaultRowHeight="12.75" x14ac:dyDescent="0.2"/>
  <cols>
    <col min="1" max="1" width="18.7109375" style="1" customWidth="1"/>
    <col min="2" max="2" width="21" style="1" customWidth="1"/>
    <col min="3" max="8" width="15.7109375" style="1" customWidth="1"/>
    <col min="9" max="16384" width="11.42578125" style="1"/>
  </cols>
  <sheetData>
    <row r="1" spans="1:4" x14ac:dyDescent="0.2">
      <c r="A1" s="55" t="s">
        <v>11</v>
      </c>
      <c r="B1" s="55"/>
    </row>
    <row r="3" spans="1:4" ht="15.75" x14ac:dyDescent="0.2">
      <c r="A3" s="12" t="s">
        <v>26</v>
      </c>
      <c r="B3" s="21"/>
    </row>
    <row r="4" spans="1:4" x14ac:dyDescent="0.2">
      <c r="A4" s="13"/>
      <c r="B4" s="13"/>
    </row>
    <row r="5" spans="1:4" x14ac:dyDescent="0.2">
      <c r="A5" s="37" t="s">
        <v>12</v>
      </c>
      <c r="B5" s="14"/>
    </row>
    <row r="6" spans="1:4" x14ac:dyDescent="0.2">
      <c r="A6" s="25" t="s">
        <v>15</v>
      </c>
      <c r="B6" s="31" t="s">
        <v>27</v>
      </c>
    </row>
    <row r="7" spans="1:4" x14ac:dyDescent="0.2">
      <c r="A7" s="19" t="s">
        <v>16</v>
      </c>
      <c r="B7" s="20">
        <v>1.5509013822756599</v>
      </c>
    </row>
    <row r="8" spans="1:4" x14ac:dyDescent="0.2">
      <c r="A8" s="32" t="s">
        <v>57</v>
      </c>
      <c r="B8" s="33">
        <v>0.94368477113820293</v>
      </c>
    </row>
    <row r="9" spans="1:4" x14ac:dyDescent="0.2">
      <c r="A9" s="50"/>
      <c r="B9" s="51"/>
    </row>
    <row r="10" spans="1:4" x14ac:dyDescent="0.2">
      <c r="A10" s="21" t="s">
        <v>77</v>
      </c>
    </row>
    <row r="11" spans="1:4" ht="32.25" customHeight="1" x14ac:dyDescent="0.2">
      <c r="A11" s="22" t="s">
        <v>78</v>
      </c>
    </row>
    <row r="12" spans="1:4" ht="39" customHeight="1" x14ac:dyDescent="0.2">
      <c r="A12" s="225" t="s">
        <v>79</v>
      </c>
      <c r="B12" s="225"/>
      <c r="C12" s="225"/>
      <c r="D12" s="225"/>
    </row>
  </sheetData>
  <mergeCells count="1">
    <mergeCell ref="A12:D12"/>
  </mergeCells>
  <hyperlinks>
    <hyperlink ref="A1" location="Sommaire!A1" display="Retour au sommaire"/>
  </hyperlinks>
  <printOptions gridLines="1"/>
  <pageMargins left="0.70866141732283472" right="0.70866141732283472" top="0.74803149606299213" bottom="0.74803149606299213" header="0.31496062992125984" footer="0.31496062992125984"/>
  <pageSetup paperSize="9" fitToHeight="0" orientation="portrait" r:id="rId1"/>
  <headerFooter>
    <oddHeader>&amp;L&amp;"-,Gras"&amp;14&amp;K03+000INJEP&amp;C&amp;"-,Gras"&amp;14&amp;K03+000CHIFFRES CLÉS JEUNESSE 2020&amp;R&amp;"-,Gras"&amp;14&amp;K03+000xxx 2020</oddHeader>
    <oddFooter>Page &amp;P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zoomScaleNormal="100" zoomScaleSheetLayoutView="100" workbookViewId="0">
      <selection activeCell="B27" sqref="B27"/>
    </sheetView>
  </sheetViews>
  <sheetFormatPr baseColWidth="10" defaultColWidth="11.42578125" defaultRowHeight="14.25" x14ac:dyDescent="0.2"/>
  <cols>
    <col min="1" max="1" width="13.28515625" style="1" customWidth="1"/>
    <col min="2" max="2" width="30.7109375" style="1" customWidth="1"/>
    <col min="3" max="5" width="30.7109375" style="10" customWidth="1"/>
    <col min="6" max="16384" width="11.42578125" style="10"/>
  </cols>
  <sheetData>
    <row r="1" spans="1:5" ht="15" x14ac:dyDescent="0.25">
      <c r="A1" s="9" t="s">
        <v>11</v>
      </c>
      <c r="B1" s="9"/>
    </row>
    <row r="2" spans="1:5" ht="15" x14ac:dyDescent="0.25">
      <c r="A2" s="11"/>
      <c r="B2" s="11"/>
    </row>
    <row r="3" spans="1:5" ht="15.75" x14ac:dyDescent="0.2">
      <c r="A3" s="12" t="s">
        <v>28</v>
      </c>
      <c r="B3" s="12"/>
    </row>
    <row r="4" spans="1:5" x14ac:dyDescent="0.2">
      <c r="A4" s="13"/>
      <c r="B4" s="13"/>
    </row>
    <row r="5" spans="1:5" ht="15" customHeight="1" x14ac:dyDescent="0.2">
      <c r="A5" s="226" t="s">
        <v>12</v>
      </c>
      <c r="B5" s="223" t="s">
        <v>15</v>
      </c>
      <c r="C5" s="224"/>
      <c r="D5" s="223" t="s">
        <v>16</v>
      </c>
      <c r="E5" s="224"/>
    </row>
    <row r="6" spans="1:5" x14ac:dyDescent="0.2">
      <c r="A6" s="227"/>
      <c r="B6" s="34" t="s">
        <v>29</v>
      </c>
      <c r="C6" s="34" t="s">
        <v>30</v>
      </c>
      <c r="D6" s="34" t="s">
        <v>29</v>
      </c>
      <c r="E6" s="34" t="s">
        <v>30</v>
      </c>
    </row>
    <row r="7" spans="1:5" x14ac:dyDescent="0.2">
      <c r="A7" s="35">
        <v>2007</v>
      </c>
      <c r="B7" s="18">
        <v>9.16</v>
      </c>
      <c r="C7" s="18">
        <v>8.14</v>
      </c>
      <c r="D7" s="18">
        <v>16.04</v>
      </c>
      <c r="E7" s="18">
        <v>13.489999999999998</v>
      </c>
    </row>
    <row r="8" spans="1:5" x14ac:dyDescent="0.2">
      <c r="A8" s="36">
        <v>2008</v>
      </c>
      <c r="B8" s="18">
        <v>8.01</v>
      </c>
      <c r="C8" s="18">
        <v>7.0000000000000009</v>
      </c>
      <c r="D8" s="18">
        <v>16.23</v>
      </c>
      <c r="E8" s="18">
        <v>12.17</v>
      </c>
    </row>
    <row r="9" spans="1:5" x14ac:dyDescent="0.2">
      <c r="A9" s="36">
        <v>2009</v>
      </c>
      <c r="B9" s="18">
        <v>7.32</v>
      </c>
      <c r="C9" s="18">
        <v>7.4299999999999988</v>
      </c>
      <c r="D9" s="18">
        <v>15.55</v>
      </c>
      <c r="E9" s="18">
        <v>13.22</v>
      </c>
    </row>
    <row r="10" spans="1:5" x14ac:dyDescent="0.2">
      <c r="A10" s="36">
        <v>2010</v>
      </c>
      <c r="B10" s="18">
        <v>7.55</v>
      </c>
      <c r="C10" s="18">
        <v>7.22</v>
      </c>
      <c r="D10" s="18">
        <v>16.66</v>
      </c>
      <c r="E10" s="18">
        <v>14.24</v>
      </c>
    </row>
    <row r="11" spans="1:5" x14ac:dyDescent="0.2">
      <c r="A11" s="36">
        <v>2011</v>
      </c>
      <c r="B11" s="18">
        <v>7.5</v>
      </c>
      <c r="C11" s="18">
        <v>7.33</v>
      </c>
      <c r="D11" s="18">
        <v>18.12</v>
      </c>
      <c r="E11" s="18">
        <v>14.099999999999998</v>
      </c>
    </row>
    <row r="12" spans="1:5" x14ac:dyDescent="0.2">
      <c r="A12" s="36">
        <v>2012</v>
      </c>
      <c r="B12" s="18">
        <v>9.2100000000000009</v>
      </c>
      <c r="C12" s="18">
        <v>8.1300000000000008</v>
      </c>
      <c r="D12" s="18">
        <v>18.739999999999998</v>
      </c>
      <c r="E12" s="18">
        <v>14.31</v>
      </c>
    </row>
    <row r="13" spans="1:5" x14ac:dyDescent="0.2">
      <c r="A13" s="36">
        <v>2013</v>
      </c>
      <c r="B13" s="18">
        <v>9.68</v>
      </c>
      <c r="C13" s="18">
        <v>7.93</v>
      </c>
      <c r="D13" s="18">
        <v>20.97</v>
      </c>
      <c r="E13" s="18">
        <v>15.2</v>
      </c>
    </row>
    <row r="14" spans="1:5" x14ac:dyDescent="0.2">
      <c r="A14" s="36">
        <v>2014</v>
      </c>
      <c r="B14" s="18">
        <v>8.2200000000000006</v>
      </c>
      <c r="C14" s="18">
        <v>7.33</v>
      </c>
      <c r="D14" s="18">
        <v>20.59</v>
      </c>
      <c r="E14" s="18">
        <v>14.829999999999998</v>
      </c>
    </row>
    <row r="15" spans="1:5" x14ac:dyDescent="0.2">
      <c r="A15" s="36">
        <v>2015</v>
      </c>
      <c r="B15" s="18">
        <v>7.7399999999999993</v>
      </c>
      <c r="C15" s="18">
        <v>7.57</v>
      </c>
      <c r="D15" s="18">
        <v>19.05</v>
      </c>
      <c r="E15" s="18">
        <v>14.04</v>
      </c>
    </row>
    <row r="16" spans="1:5" x14ac:dyDescent="0.2">
      <c r="A16" s="36">
        <v>2016</v>
      </c>
      <c r="B16" s="18">
        <v>7.03</v>
      </c>
      <c r="C16" s="18">
        <v>6.79</v>
      </c>
      <c r="D16" s="18">
        <v>19.579999999999998</v>
      </c>
      <c r="E16" s="18">
        <v>14.05</v>
      </c>
    </row>
    <row r="17" spans="1:5" x14ac:dyDescent="0.2">
      <c r="A17" s="36">
        <v>2017</v>
      </c>
      <c r="B17" s="18">
        <v>8.56</v>
      </c>
      <c r="C17" s="18">
        <v>7.6900000000000013</v>
      </c>
      <c r="D17" s="18">
        <v>19.14</v>
      </c>
      <c r="E17" s="18">
        <v>14.08</v>
      </c>
    </row>
    <row r="18" spans="1:5" x14ac:dyDescent="0.2">
      <c r="A18" s="36">
        <v>2018</v>
      </c>
      <c r="B18" s="18">
        <v>9.7799999999999994</v>
      </c>
      <c r="C18" s="18">
        <v>8.15</v>
      </c>
      <c r="D18" s="18">
        <v>20.62</v>
      </c>
      <c r="E18" s="18">
        <v>15.340000000000002</v>
      </c>
    </row>
    <row r="19" spans="1:5" x14ac:dyDescent="0.2">
      <c r="A19" s="36">
        <v>2019</v>
      </c>
      <c r="B19" s="18">
        <v>7.93</v>
      </c>
      <c r="C19" s="18">
        <v>8.23</v>
      </c>
      <c r="D19" s="18">
        <v>21.19</v>
      </c>
      <c r="E19" s="18">
        <v>14.14</v>
      </c>
    </row>
    <row r="20" spans="1:5" x14ac:dyDescent="0.2">
      <c r="A20" s="38">
        <v>2021</v>
      </c>
      <c r="B20" s="39">
        <v>7.3</v>
      </c>
      <c r="C20" s="39">
        <v>8.1</v>
      </c>
      <c r="D20" s="39">
        <v>18.600000000000001</v>
      </c>
      <c r="E20" s="39">
        <v>13.6</v>
      </c>
    </row>
    <row r="21" spans="1:5" x14ac:dyDescent="0.2">
      <c r="A21" s="52"/>
      <c r="B21" s="53"/>
      <c r="C21" s="53"/>
      <c r="D21" s="53"/>
      <c r="E21" s="53"/>
    </row>
    <row r="22" spans="1:5" ht="14.25" customHeight="1" x14ac:dyDescent="0.2">
      <c r="A22" s="21" t="s">
        <v>31</v>
      </c>
    </row>
    <row r="23" spans="1:5" ht="27" customHeight="1" x14ac:dyDescent="0.2">
      <c r="A23" s="22" t="s">
        <v>32</v>
      </c>
      <c r="B23" s="22"/>
      <c r="C23" s="22"/>
    </row>
    <row r="24" spans="1:5" ht="40.5" customHeight="1" x14ac:dyDescent="0.2">
      <c r="A24" s="225" t="s">
        <v>33</v>
      </c>
      <c r="B24" s="225"/>
      <c r="C24" s="225"/>
      <c r="D24" s="225"/>
      <c r="E24" s="225"/>
    </row>
    <row r="25" spans="1:5" ht="32.25" customHeight="1" x14ac:dyDescent="0.2">
      <c r="A25" s="225" t="s">
        <v>34</v>
      </c>
      <c r="B25" s="225"/>
      <c r="C25" s="225"/>
      <c r="D25" s="225"/>
      <c r="E25" s="225"/>
    </row>
  </sheetData>
  <mergeCells count="5">
    <mergeCell ref="A5:A6"/>
    <mergeCell ref="B5:C5"/>
    <mergeCell ref="D5:E5"/>
    <mergeCell ref="A24:E24"/>
    <mergeCell ref="A25:E25"/>
  </mergeCells>
  <hyperlinks>
    <hyperlink ref="A1" location="Sommaire!A1" display="Retour au sommaire"/>
  </hyperlinks>
  <printOptions gridLines="1"/>
  <pageMargins left="0.70866141732283472" right="0.70866141732283472" top="0.74803149606299213" bottom="0.74803149606299213" header="0.31496062992125984" footer="0.31496062992125984"/>
  <pageSetup paperSize="9" fitToHeight="0" orientation="portrait" r:id="rId1"/>
  <headerFooter>
    <oddHeader>&amp;L&amp;"-,Gras"&amp;14&amp;K03+000INJEP&amp;C&amp;"-,Gras"&amp;14&amp;K03+000CHIFFRES CLÉS JEUNESSE 2020&amp;R&amp;"-,Gras"&amp;14&amp;K03+000xxx 2020</oddHeader>
    <oddFooter>Page &amp;P de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zoomScaleNormal="100" zoomScaleSheetLayoutView="100" workbookViewId="0">
      <selection activeCell="B34" sqref="B34"/>
    </sheetView>
  </sheetViews>
  <sheetFormatPr baseColWidth="10" defaultColWidth="11.42578125" defaultRowHeight="12.75" x14ac:dyDescent="0.2"/>
  <cols>
    <col min="1" max="1" width="37.42578125" style="1" customWidth="1"/>
    <col min="2" max="2" width="21" style="1" customWidth="1"/>
    <col min="3" max="3" width="15.7109375" style="1" customWidth="1"/>
    <col min="4" max="4" width="20" style="1" customWidth="1"/>
    <col min="5" max="8" width="15.7109375" style="1" customWidth="1"/>
    <col min="9" max="16384" width="11.42578125" style="1"/>
  </cols>
  <sheetData>
    <row r="1" spans="1:4" x14ac:dyDescent="0.2">
      <c r="A1" s="55" t="s">
        <v>11</v>
      </c>
      <c r="B1" s="55"/>
    </row>
    <row r="2" spans="1:4" x14ac:dyDescent="0.2">
      <c r="A2" s="44"/>
      <c r="B2" s="44"/>
    </row>
    <row r="3" spans="1:4" ht="15.75" x14ac:dyDescent="0.2">
      <c r="A3" s="171" t="s">
        <v>150</v>
      </c>
      <c r="B3" s="21"/>
    </row>
    <row r="4" spans="1:4" x14ac:dyDescent="0.2">
      <c r="A4" s="13"/>
      <c r="B4" s="13"/>
    </row>
    <row r="5" spans="1:4" ht="14.25" customHeight="1" x14ac:dyDescent="0.2">
      <c r="A5" s="37" t="s">
        <v>12</v>
      </c>
      <c r="B5" s="14"/>
    </row>
    <row r="6" spans="1:4" x14ac:dyDescent="0.2">
      <c r="A6" s="15" t="s">
        <v>130</v>
      </c>
      <c r="B6" s="16">
        <v>69.900000000000006</v>
      </c>
    </row>
    <row r="7" spans="1:4" x14ac:dyDescent="0.2">
      <c r="A7" s="17" t="s">
        <v>131</v>
      </c>
      <c r="B7" s="172">
        <f>SUM(B8:B10)</f>
        <v>30.099999999999998</v>
      </c>
    </row>
    <row r="8" spans="1:4" x14ac:dyDescent="0.2">
      <c r="A8" s="140" t="s">
        <v>132</v>
      </c>
      <c r="B8" s="141">
        <v>22.9</v>
      </c>
    </row>
    <row r="9" spans="1:4" x14ac:dyDescent="0.2">
      <c r="A9" s="140" t="s">
        <v>133</v>
      </c>
      <c r="B9" s="141">
        <v>5</v>
      </c>
    </row>
    <row r="10" spans="1:4" x14ac:dyDescent="0.2">
      <c r="A10" s="142" t="s">
        <v>134</v>
      </c>
      <c r="B10" s="143">
        <v>2.2000000000000002</v>
      </c>
    </row>
    <row r="11" spans="1:4" x14ac:dyDescent="0.2">
      <c r="A11" s="47"/>
      <c r="B11" s="48"/>
    </row>
    <row r="12" spans="1:4" x14ac:dyDescent="0.2">
      <c r="A12" s="144" t="s">
        <v>155</v>
      </c>
      <c r="B12" s="5"/>
      <c r="C12" s="5"/>
      <c r="D12" s="5"/>
    </row>
    <row r="13" spans="1:4" x14ac:dyDescent="0.2">
      <c r="A13" s="151" t="s">
        <v>152</v>
      </c>
      <c r="B13" s="5"/>
      <c r="C13" s="5"/>
      <c r="D13" s="5"/>
    </row>
    <row r="14" spans="1:4" ht="25.5" customHeight="1" x14ac:dyDescent="0.2">
      <c r="A14" s="228" t="s">
        <v>153</v>
      </c>
      <c r="B14" s="228"/>
      <c r="C14" s="228"/>
      <c r="D14" s="228"/>
    </row>
    <row r="15" spans="1:4" x14ac:dyDescent="0.2">
      <c r="A15" s="144" t="s">
        <v>154</v>
      </c>
      <c r="B15" s="5"/>
      <c r="C15" s="5"/>
      <c r="D15" s="5"/>
    </row>
    <row r="16" spans="1:4" ht="51" customHeight="1" x14ac:dyDescent="0.2">
      <c r="A16" s="229" t="s">
        <v>151</v>
      </c>
      <c r="B16" s="229"/>
      <c r="C16" s="229"/>
      <c r="D16" s="229"/>
    </row>
    <row r="17" spans="1:4" x14ac:dyDescent="0.2">
      <c r="A17" s="173"/>
      <c r="B17" s="173"/>
      <c r="C17" s="173"/>
      <c r="D17" s="173"/>
    </row>
    <row r="18" spans="1:4" ht="26.25" customHeight="1" x14ac:dyDescent="0.2">
      <c r="A18" s="230" t="s">
        <v>135</v>
      </c>
      <c r="B18" s="230"/>
      <c r="C18" s="230"/>
      <c r="D18" s="230"/>
    </row>
    <row r="19" spans="1:4" x14ac:dyDescent="0.2">
      <c r="A19" s="174"/>
      <c r="B19" s="174"/>
      <c r="C19" s="174"/>
      <c r="D19" s="174"/>
    </row>
    <row r="20" spans="1:4" ht="37.5" customHeight="1" x14ac:dyDescent="0.2">
      <c r="A20" s="231" t="s">
        <v>136</v>
      </c>
      <c r="B20" s="231"/>
      <c r="C20" s="231"/>
      <c r="D20" s="231"/>
    </row>
    <row r="22" spans="1:4" x14ac:dyDescent="0.2">
      <c r="A22" s="74"/>
    </row>
    <row r="23" spans="1:4" x14ac:dyDescent="0.2">
      <c r="A23" s="66"/>
    </row>
    <row r="24" spans="1:4" x14ac:dyDescent="0.2">
      <c r="A24" s="66"/>
    </row>
    <row r="25" spans="1:4" x14ac:dyDescent="0.2">
      <c r="A25" s="5"/>
    </row>
    <row r="26" spans="1:4" x14ac:dyDescent="0.2">
      <c r="A26" s="66"/>
    </row>
  </sheetData>
  <mergeCells count="4">
    <mergeCell ref="A14:D14"/>
    <mergeCell ref="A16:D16"/>
    <mergeCell ref="A18:D18"/>
    <mergeCell ref="A20:D20"/>
  </mergeCells>
  <hyperlinks>
    <hyperlink ref="A1" location="Sommaire!A1" display="Retour au sommaire"/>
  </hyperlinks>
  <printOptions gridLines="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
  <sheetViews>
    <sheetView workbookViewId="0">
      <selection activeCell="A25" sqref="A25"/>
    </sheetView>
  </sheetViews>
  <sheetFormatPr baseColWidth="10" defaultRowHeight="12.75" x14ac:dyDescent="0.2"/>
  <cols>
    <col min="1" max="1" width="19.7109375" style="1" customWidth="1"/>
    <col min="2" max="2" width="29.28515625" style="1" customWidth="1"/>
    <col min="3" max="3" width="11.42578125" style="1"/>
    <col min="4" max="6" width="22.7109375" style="1" customWidth="1"/>
    <col min="7" max="16384" width="11.42578125" style="1"/>
  </cols>
  <sheetData>
    <row r="1" spans="1:7" x14ac:dyDescent="0.2">
      <c r="A1" s="55" t="s">
        <v>11</v>
      </c>
    </row>
    <row r="3" spans="1:7" ht="15.75" x14ac:dyDescent="0.25">
      <c r="A3" s="104" t="s">
        <v>156</v>
      </c>
      <c r="B3" s="105"/>
    </row>
    <row r="4" spans="1:7" x14ac:dyDescent="0.2">
      <c r="A4" s="105"/>
      <c r="B4" s="105"/>
    </row>
    <row r="5" spans="1:7" x14ac:dyDescent="0.2">
      <c r="A5" s="233"/>
      <c r="B5" s="234"/>
      <c r="C5" s="163" t="s">
        <v>100</v>
      </c>
      <c r="D5" s="106" t="s">
        <v>144</v>
      </c>
    </row>
    <row r="6" spans="1:7" ht="30" customHeight="1" x14ac:dyDescent="0.2">
      <c r="A6" s="235" t="s">
        <v>101</v>
      </c>
      <c r="B6" s="236"/>
      <c r="C6" s="164">
        <v>0.20033849593954056</v>
      </c>
      <c r="D6" s="115">
        <v>0.17262159313689063</v>
      </c>
      <c r="F6" s="107"/>
    </row>
    <row r="7" spans="1:7" ht="25.5" x14ac:dyDescent="0.2">
      <c r="A7" s="237" t="s">
        <v>102</v>
      </c>
      <c r="B7" s="161" t="s">
        <v>103</v>
      </c>
      <c r="C7" s="165">
        <v>8.8468430570725384E-2</v>
      </c>
      <c r="D7" s="116">
        <v>6.9392886629218942E-2</v>
      </c>
    </row>
    <row r="8" spans="1:7" x14ac:dyDescent="0.2">
      <c r="A8" s="238"/>
      <c r="B8" s="113" t="s">
        <v>104</v>
      </c>
      <c r="C8" s="166">
        <v>5.9930935644532127E-2</v>
      </c>
      <c r="D8" s="117">
        <v>4.9806676799715101E-2</v>
      </c>
      <c r="G8" s="109"/>
    </row>
    <row r="9" spans="1:7" x14ac:dyDescent="0.2">
      <c r="A9" s="238"/>
      <c r="B9" s="113" t="s">
        <v>105</v>
      </c>
      <c r="C9" s="166">
        <v>4.7084532880169561E-2</v>
      </c>
      <c r="D9" s="117">
        <v>2.5102331669138712E-2</v>
      </c>
    </row>
    <row r="10" spans="1:7" x14ac:dyDescent="0.2">
      <c r="A10" s="238"/>
      <c r="B10" s="113" t="s">
        <v>106</v>
      </c>
      <c r="C10" s="166">
        <v>2.5439421374184E-2</v>
      </c>
      <c r="D10" s="117">
        <v>1.3003818937103829E-2</v>
      </c>
    </row>
    <row r="11" spans="1:7" x14ac:dyDescent="0.2">
      <c r="A11" s="238"/>
      <c r="B11" s="113" t="s">
        <v>107</v>
      </c>
      <c r="C11" s="166">
        <v>2.4451535821020002E-2</v>
      </c>
      <c r="D11" s="117">
        <v>1.5680935097555374E-2</v>
      </c>
    </row>
    <row r="12" spans="1:7" x14ac:dyDescent="0.2">
      <c r="A12" s="238"/>
      <c r="B12" s="113" t="s">
        <v>108</v>
      </c>
      <c r="C12" s="166">
        <v>1.5867221106524224E-2</v>
      </c>
      <c r="D12" s="117">
        <v>9.9091587767131499E-3</v>
      </c>
    </row>
    <row r="13" spans="1:7" x14ac:dyDescent="0.2">
      <c r="A13" s="238"/>
      <c r="B13" s="113" t="s">
        <v>109</v>
      </c>
      <c r="C13" s="166">
        <v>1.4615985691773815E-2</v>
      </c>
      <c r="D13" s="117">
        <v>1.1881898783477035E-2</v>
      </c>
    </row>
    <row r="14" spans="1:7" x14ac:dyDescent="0.2">
      <c r="A14" s="238"/>
      <c r="B14" s="113" t="s">
        <v>145</v>
      </c>
      <c r="C14" s="166">
        <v>1.3917249940415601E-2</v>
      </c>
      <c r="D14" s="117">
        <v>1.3226442917979546E-2</v>
      </c>
    </row>
    <row r="15" spans="1:7" x14ac:dyDescent="0.2">
      <c r="A15" s="238"/>
      <c r="B15" s="113" t="s">
        <v>110</v>
      </c>
      <c r="C15" s="166">
        <v>1.3098980490687487E-2</v>
      </c>
      <c r="D15" s="117">
        <v>1.2724241451781535E-2</v>
      </c>
    </row>
    <row r="16" spans="1:7" x14ac:dyDescent="0.2">
      <c r="A16" s="238"/>
      <c r="B16" s="113" t="s">
        <v>111</v>
      </c>
      <c r="C16" s="166">
        <v>1.0873030501877856E-2</v>
      </c>
      <c r="D16" s="117">
        <v>1.3506639592168796E-2</v>
      </c>
    </row>
    <row r="17" spans="1:8" x14ac:dyDescent="0.2">
      <c r="A17" s="238"/>
      <c r="B17" s="113" t="s">
        <v>112</v>
      </c>
      <c r="C17" s="167">
        <v>4.2730742764958297E-3</v>
      </c>
      <c r="D17" s="118">
        <v>3.1689840074763231E-3</v>
      </c>
    </row>
    <row r="18" spans="1:8" x14ac:dyDescent="0.2">
      <c r="A18" s="239"/>
      <c r="B18" s="162" t="s">
        <v>113</v>
      </c>
      <c r="C18" s="168">
        <v>2.6686502210994906E-2</v>
      </c>
      <c r="D18" s="119">
        <v>3.4948560894410813E-2</v>
      </c>
    </row>
    <row r="20" spans="1:8" x14ac:dyDescent="0.2">
      <c r="A20" s="110" t="s">
        <v>142</v>
      </c>
      <c r="C20" s="111"/>
      <c r="D20" s="111"/>
      <c r="E20" s="111"/>
      <c r="F20" s="111"/>
      <c r="G20" s="111"/>
      <c r="H20" s="111"/>
    </row>
    <row r="21" spans="1:8" x14ac:dyDescent="0.2">
      <c r="A21" s="110" t="s">
        <v>143</v>
      </c>
      <c r="C21" s="111"/>
      <c r="D21" s="111"/>
      <c r="E21" s="111"/>
      <c r="F21" s="111"/>
      <c r="G21" s="111"/>
      <c r="H21" s="111"/>
    </row>
    <row r="22" spans="1:8" ht="36.75" customHeight="1" x14ac:dyDescent="0.2">
      <c r="A22" s="220" t="s">
        <v>148</v>
      </c>
      <c r="B22" s="220"/>
      <c r="C22" s="220"/>
      <c r="D22" s="220"/>
      <c r="E22" s="220"/>
      <c r="F22" s="112"/>
      <c r="G22" s="112"/>
      <c r="H22" s="112"/>
    </row>
    <row r="24" spans="1:8" x14ac:dyDescent="0.2">
      <c r="A24" s="74"/>
    </row>
    <row r="25" spans="1:8" x14ac:dyDescent="0.2">
      <c r="A25" s="66"/>
    </row>
    <row r="29" spans="1:8" x14ac:dyDescent="0.2">
      <c r="A29" s="73"/>
      <c r="B29" s="73"/>
      <c r="C29" s="73"/>
    </row>
    <row r="30" spans="1:8" ht="15.75" x14ac:dyDescent="0.25">
      <c r="A30" s="156"/>
      <c r="B30" s="157"/>
      <c r="C30" s="73"/>
    </row>
    <row r="31" spans="1:8" x14ac:dyDescent="0.2">
      <c r="A31" s="157"/>
      <c r="B31" s="157"/>
      <c r="C31" s="73"/>
    </row>
    <row r="32" spans="1:8" x14ac:dyDescent="0.2">
      <c r="A32" s="158"/>
      <c r="B32" s="158"/>
      <c r="C32" s="67"/>
      <c r="D32" s="73"/>
    </row>
    <row r="33" spans="1:4" x14ac:dyDescent="0.2">
      <c r="A33" s="232"/>
      <c r="B33" s="113"/>
      <c r="C33" s="159"/>
      <c r="D33" s="73"/>
    </row>
    <row r="34" spans="1:4" x14ac:dyDescent="0.2">
      <c r="A34" s="232"/>
      <c r="B34" s="113"/>
      <c r="C34" s="160"/>
      <c r="D34" s="73"/>
    </row>
    <row r="35" spans="1:4" x14ac:dyDescent="0.2">
      <c r="A35" s="232"/>
      <c r="B35" s="113"/>
      <c r="C35" s="160"/>
      <c r="D35" s="73"/>
    </row>
    <row r="36" spans="1:4" x14ac:dyDescent="0.2">
      <c r="A36" s="232"/>
      <c r="B36" s="113"/>
      <c r="C36" s="160"/>
      <c r="D36" s="73"/>
    </row>
    <row r="37" spans="1:4" x14ac:dyDescent="0.2">
      <c r="A37" s="232"/>
      <c r="B37" s="113"/>
      <c r="C37" s="160"/>
      <c r="D37" s="73"/>
    </row>
    <row r="38" spans="1:4" x14ac:dyDescent="0.2">
      <c r="A38" s="232"/>
      <c r="B38" s="113"/>
      <c r="C38" s="160"/>
      <c r="D38" s="73"/>
    </row>
    <row r="39" spans="1:4" x14ac:dyDescent="0.2">
      <c r="A39" s="232"/>
      <c r="B39" s="113"/>
      <c r="C39" s="160"/>
      <c r="D39" s="73"/>
    </row>
    <row r="40" spans="1:4" x14ac:dyDescent="0.2">
      <c r="A40" s="232"/>
      <c r="B40" s="113"/>
      <c r="C40" s="160"/>
      <c r="D40" s="73"/>
    </row>
    <row r="41" spans="1:4" x14ac:dyDescent="0.2">
      <c r="A41" s="232"/>
      <c r="B41" s="113"/>
      <c r="C41" s="160"/>
      <c r="D41" s="73"/>
    </row>
    <row r="42" spans="1:4" x14ac:dyDescent="0.2">
      <c r="A42" s="232"/>
      <c r="B42" s="113"/>
      <c r="C42" s="160"/>
      <c r="D42" s="73"/>
    </row>
    <row r="43" spans="1:4" x14ac:dyDescent="0.2">
      <c r="A43" s="232"/>
      <c r="B43" s="113"/>
      <c r="C43" s="160"/>
      <c r="D43" s="73"/>
    </row>
    <row r="44" spans="1:4" x14ac:dyDescent="0.2">
      <c r="A44" s="232"/>
      <c r="B44" s="113"/>
      <c r="C44" s="160"/>
      <c r="D44" s="73"/>
    </row>
    <row r="45" spans="1:4" x14ac:dyDescent="0.2">
      <c r="A45" s="232"/>
      <c r="B45" s="114"/>
      <c r="C45" s="108"/>
      <c r="D45" s="73"/>
    </row>
    <row r="46" spans="1:4" x14ac:dyDescent="0.2">
      <c r="A46" s="232"/>
      <c r="B46" s="114"/>
      <c r="C46" s="108"/>
      <c r="D46" s="73"/>
    </row>
    <row r="47" spans="1:4" x14ac:dyDescent="0.2">
      <c r="A47" s="232"/>
      <c r="B47" s="114"/>
      <c r="C47" s="108"/>
      <c r="D47" s="73"/>
    </row>
    <row r="48" spans="1:4" x14ac:dyDescent="0.2">
      <c r="A48" s="232"/>
      <c r="B48" s="114"/>
      <c r="C48" s="108"/>
      <c r="D48" s="73"/>
    </row>
    <row r="49" spans="1:4" x14ac:dyDescent="0.2">
      <c r="A49" s="232"/>
      <c r="B49" s="114"/>
      <c r="C49" s="108"/>
      <c r="D49" s="73"/>
    </row>
    <row r="50" spans="1:4" x14ac:dyDescent="0.2">
      <c r="A50" s="232"/>
      <c r="B50" s="114"/>
      <c r="C50" s="108"/>
      <c r="D50" s="73"/>
    </row>
    <row r="51" spans="1:4" x14ac:dyDescent="0.2">
      <c r="A51" s="232"/>
      <c r="B51" s="114"/>
      <c r="C51" s="108"/>
      <c r="D51" s="73"/>
    </row>
    <row r="52" spans="1:4" x14ac:dyDescent="0.2">
      <c r="A52" s="232"/>
      <c r="B52" s="114"/>
      <c r="C52" s="108"/>
      <c r="D52" s="73"/>
    </row>
    <row r="53" spans="1:4" x14ac:dyDescent="0.2">
      <c r="A53" s="232"/>
      <c r="B53" s="114"/>
      <c r="C53" s="108"/>
      <c r="D53" s="73"/>
    </row>
    <row r="54" spans="1:4" x14ac:dyDescent="0.2">
      <c r="A54" s="232"/>
      <c r="B54" s="114"/>
      <c r="C54" s="108"/>
      <c r="D54" s="73"/>
    </row>
    <row r="55" spans="1:4" x14ac:dyDescent="0.2">
      <c r="A55" s="232"/>
      <c r="B55" s="114"/>
      <c r="C55" s="108"/>
      <c r="D55" s="73"/>
    </row>
    <row r="56" spans="1:4" x14ac:dyDescent="0.2">
      <c r="A56" s="73"/>
      <c r="B56" s="73"/>
      <c r="C56" s="73"/>
      <c r="D56" s="73"/>
    </row>
  </sheetData>
  <mergeCells count="6">
    <mergeCell ref="A33:A44"/>
    <mergeCell ref="A45:A55"/>
    <mergeCell ref="A5:B5"/>
    <mergeCell ref="A6:B6"/>
    <mergeCell ref="A7:A18"/>
    <mergeCell ref="A22:E22"/>
  </mergeCells>
  <hyperlinks>
    <hyperlink ref="A1" location="Sommaire!A1" display="Retour au sommaire"/>
  </hyperlinks>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zoomScale="97" zoomScaleNormal="100" zoomScaleSheetLayoutView="100" workbookViewId="0">
      <selection activeCell="A14" sqref="A14"/>
    </sheetView>
  </sheetViews>
  <sheetFormatPr baseColWidth="10" defaultColWidth="11.42578125" defaultRowHeight="12.75" x14ac:dyDescent="0.2"/>
  <cols>
    <col min="1" max="1" width="18.28515625" style="1" customWidth="1"/>
    <col min="2" max="2" width="27.5703125" style="1" customWidth="1"/>
    <col min="3" max="3" width="27.140625" style="1" customWidth="1"/>
    <col min="4" max="4" width="15.7109375" style="1" customWidth="1"/>
    <col min="5" max="5" width="11.42578125" style="1"/>
    <col min="6" max="6" width="15.42578125" style="1" customWidth="1"/>
    <col min="7" max="16384" width="11.42578125" style="1"/>
  </cols>
  <sheetData>
    <row r="1" spans="1:15" x14ac:dyDescent="0.2">
      <c r="A1" s="55" t="s">
        <v>11</v>
      </c>
      <c r="B1" s="55"/>
    </row>
    <row r="3" spans="1:15" ht="15.75" x14ac:dyDescent="0.2">
      <c r="A3" s="171" t="s">
        <v>157</v>
      </c>
      <c r="B3" s="21"/>
    </row>
    <row r="4" spans="1:15" x14ac:dyDescent="0.2">
      <c r="A4" s="13"/>
      <c r="B4" s="56"/>
      <c r="D4" s="56"/>
      <c r="J4" s="56"/>
    </row>
    <row r="5" spans="1:15" ht="36" customHeight="1" x14ac:dyDescent="0.2">
      <c r="A5" s="58" t="s">
        <v>12</v>
      </c>
      <c r="B5" s="71" t="s">
        <v>118</v>
      </c>
      <c r="C5" s="71" t="s">
        <v>64</v>
      </c>
      <c r="D5" s="54"/>
      <c r="E5" s="54"/>
      <c r="F5" s="54"/>
      <c r="G5" s="54"/>
      <c r="H5" s="54"/>
      <c r="I5" s="54"/>
      <c r="J5" s="54"/>
      <c r="K5" s="54"/>
      <c r="L5" s="54"/>
      <c r="M5" s="54"/>
      <c r="N5" s="54"/>
      <c r="O5" s="54"/>
    </row>
    <row r="6" spans="1:15" x14ac:dyDescent="0.2">
      <c r="A6" s="59" t="s">
        <v>62</v>
      </c>
      <c r="B6" s="65"/>
      <c r="C6" s="65"/>
    </row>
    <row r="7" spans="1:15" ht="15" x14ac:dyDescent="0.25">
      <c r="A7" s="125" t="s">
        <v>61</v>
      </c>
      <c r="B7" s="64">
        <v>1.5</v>
      </c>
      <c r="C7" s="64">
        <v>3.4</v>
      </c>
    </row>
    <row r="9" spans="1:15" x14ac:dyDescent="0.2">
      <c r="A9" s="5" t="s">
        <v>158</v>
      </c>
      <c r="B9" s="5"/>
      <c r="C9" s="5"/>
      <c r="D9" s="5"/>
      <c r="E9" s="5"/>
      <c r="F9" s="5"/>
    </row>
    <row r="10" spans="1:15" x14ac:dyDescent="0.2">
      <c r="A10" s="5" t="s">
        <v>159</v>
      </c>
      <c r="B10" s="5"/>
      <c r="C10" s="5"/>
      <c r="D10" s="5"/>
      <c r="E10" s="5"/>
      <c r="F10" s="5"/>
    </row>
    <row r="11" spans="1:15" ht="24.75" customHeight="1" x14ac:dyDescent="0.2">
      <c r="A11" s="240" t="s">
        <v>190</v>
      </c>
      <c r="B11" s="240"/>
      <c r="C11" s="240"/>
      <c r="D11" s="240"/>
      <c r="E11" s="240"/>
      <c r="F11" s="240"/>
    </row>
    <row r="12" spans="1:15" x14ac:dyDescent="0.2">
      <c r="A12" s="5"/>
      <c r="B12" s="5"/>
      <c r="C12" s="5"/>
      <c r="D12" s="5"/>
      <c r="E12" s="5"/>
      <c r="F12" s="5"/>
    </row>
    <row r="14" spans="1:15" x14ac:dyDescent="0.2">
      <c r="A14" s="57"/>
    </row>
    <row r="15" spans="1:15" x14ac:dyDescent="0.2">
      <c r="A15" s="85"/>
    </row>
  </sheetData>
  <mergeCells count="1">
    <mergeCell ref="A11:F11"/>
  </mergeCells>
  <hyperlinks>
    <hyperlink ref="A1" location="Sommaire!A1" display="Retour au sommaire"/>
  </hyperlinks>
  <printOptions gridLines="1"/>
  <pageMargins left="0.70866141732283472" right="0.70866141732283472" top="0.74803149606299213" bottom="0.74803149606299213" header="0.31496062992125984" footer="0.31496062992125984"/>
  <pageSetup paperSize="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zoomScale="97" zoomScaleNormal="100" zoomScaleSheetLayoutView="100" workbookViewId="0">
      <selection activeCell="A17" sqref="A17"/>
    </sheetView>
  </sheetViews>
  <sheetFormatPr baseColWidth="10" defaultColWidth="11.42578125" defaultRowHeight="12.75" x14ac:dyDescent="0.2"/>
  <cols>
    <col min="1" max="1" width="18.28515625" style="1" customWidth="1"/>
    <col min="2" max="2" width="20.140625" style="1" customWidth="1"/>
    <col min="3" max="3" width="13" style="1" bestFit="1" customWidth="1"/>
    <col min="4" max="4" width="9" style="1" customWidth="1"/>
    <col min="5" max="5" width="9.5703125" style="1" bestFit="1" customWidth="1"/>
    <col min="6" max="6" width="15.7109375" style="1" customWidth="1"/>
    <col min="7" max="16384" width="11.42578125" style="1"/>
  </cols>
  <sheetData>
    <row r="1" spans="1:17" x14ac:dyDescent="0.2">
      <c r="A1" s="55" t="s">
        <v>11</v>
      </c>
      <c r="B1" s="55"/>
    </row>
    <row r="3" spans="1:17" ht="15.75" x14ac:dyDescent="0.2">
      <c r="A3" s="171" t="s">
        <v>188</v>
      </c>
      <c r="B3" s="21"/>
    </row>
    <row r="4" spans="1:17" x14ac:dyDescent="0.2">
      <c r="A4" s="21"/>
      <c r="B4" s="21"/>
    </row>
    <row r="5" spans="1:17" x14ac:dyDescent="0.2">
      <c r="A5" s="13"/>
      <c r="B5" s="56"/>
      <c r="F5" s="56"/>
      <c r="L5" s="56"/>
    </row>
    <row r="6" spans="1:17" ht="25.5" x14ac:dyDescent="0.2">
      <c r="A6" s="58" t="s">
        <v>12</v>
      </c>
      <c r="B6" s="71" t="s">
        <v>120</v>
      </c>
      <c r="C6" s="71" t="s">
        <v>58</v>
      </c>
      <c r="D6" s="71" t="s">
        <v>59</v>
      </c>
      <c r="E6" s="72" t="s">
        <v>60</v>
      </c>
      <c r="F6" s="54"/>
      <c r="G6" s="54"/>
      <c r="H6" s="54"/>
      <c r="I6" s="54"/>
      <c r="J6" s="54"/>
      <c r="K6" s="54"/>
      <c r="L6" s="54"/>
      <c r="M6" s="54"/>
      <c r="N6" s="54"/>
      <c r="O6" s="54"/>
      <c r="P6" s="54"/>
      <c r="Q6" s="54"/>
    </row>
    <row r="7" spans="1:17" x14ac:dyDescent="0.2">
      <c r="A7" s="59" t="s">
        <v>16</v>
      </c>
      <c r="B7" s="62"/>
      <c r="C7" s="62"/>
      <c r="D7" s="62"/>
      <c r="E7" s="62"/>
      <c r="F7" s="218"/>
      <c r="G7" s="54"/>
      <c r="H7" s="54"/>
      <c r="I7" s="54"/>
      <c r="J7" s="54"/>
      <c r="K7" s="54"/>
      <c r="L7" s="54"/>
      <c r="M7" s="54"/>
      <c r="N7" s="54"/>
      <c r="O7" s="54"/>
      <c r="P7" s="54"/>
      <c r="Q7" s="54"/>
    </row>
    <row r="8" spans="1:17" ht="15" x14ac:dyDescent="0.25">
      <c r="A8" s="60" t="s">
        <v>61</v>
      </c>
      <c r="B8" s="214">
        <v>2.7</v>
      </c>
      <c r="C8" s="214">
        <v>9.4</v>
      </c>
      <c r="D8" s="214">
        <v>3.2</v>
      </c>
      <c r="E8" s="214">
        <v>9</v>
      </c>
      <c r="F8" s="73"/>
    </row>
    <row r="9" spans="1:17" x14ac:dyDescent="0.2">
      <c r="A9" s="61" t="s">
        <v>15</v>
      </c>
      <c r="B9" s="209"/>
      <c r="C9" s="209"/>
      <c r="D9" s="209"/>
      <c r="E9" s="209"/>
      <c r="F9" s="73"/>
    </row>
    <row r="10" spans="1:17" ht="15" x14ac:dyDescent="0.25">
      <c r="A10" s="60" t="s">
        <v>61</v>
      </c>
      <c r="B10" s="215">
        <v>3.7</v>
      </c>
      <c r="C10" s="215">
        <v>3.3</v>
      </c>
      <c r="D10" s="215">
        <v>3.5</v>
      </c>
      <c r="E10" s="215">
        <v>7.9</v>
      </c>
      <c r="F10" s="73"/>
    </row>
    <row r="11" spans="1:17" x14ac:dyDescent="0.2">
      <c r="A11" s="59" t="s">
        <v>62</v>
      </c>
      <c r="B11" s="209"/>
      <c r="C11" s="209"/>
      <c r="D11" s="209"/>
      <c r="E11" s="209"/>
    </row>
    <row r="12" spans="1:17" ht="15" x14ac:dyDescent="0.25">
      <c r="A12" s="125" t="s">
        <v>61</v>
      </c>
      <c r="B12" s="216">
        <v>3.2</v>
      </c>
      <c r="C12" s="216">
        <v>6.3</v>
      </c>
      <c r="D12" s="216">
        <v>3.3</v>
      </c>
      <c r="E12" s="216">
        <v>8.4</v>
      </c>
    </row>
    <row r="14" spans="1:17" x14ac:dyDescent="0.2">
      <c r="A14" s="5" t="s">
        <v>158</v>
      </c>
      <c r="B14" s="5"/>
      <c r="C14" s="5"/>
      <c r="D14" s="5"/>
      <c r="E14" s="5"/>
      <c r="F14" s="5"/>
      <c r="G14" s="5"/>
      <c r="H14" s="5"/>
    </row>
    <row r="15" spans="1:17" x14ac:dyDescent="0.2">
      <c r="A15" s="5" t="s">
        <v>177</v>
      </c>
      <c r="B15" s="5"/>
      <c r="C15" s="5"/>
      <c r="D15" s="5"/>
      <c r="E15" s="5"/>
      <c r="F15" s="5"/>
      <c r="G15" s="5"/>
      <c r="H15" s="5"/>
    </row>
    <row r="16" spans="1:17" ht="26.25" customHeight="1" x14ac:dyDescent="0.2">
      <c r="A16" s="240" t="s">
        <v>189</v>
      </c>
      <c r="B16" s="240"/>
      <c r="C16" s="240"/>
      <c r="D16" s="240"/>
      <c r="E16" s="240"/>
      <c r="F16" s="240"/>
      <c r="G16" s="240"/>
      <c r="H16" s="240"/>
    </row>
    <row r="18" spans="1:6" x14ac:dyDescent="0.2">
      <c r="A18" s="57"/>
    </row>
    <row r="19" spans="1:6" x14ac:dyDescent="0.2">
      <c r="A19" s="85"/>
    </row>
    <row r="24" spans="1:6" ht="15.75" x14ac:dyDescent="0.2">
      <c r="A24" s="126"/>
      <c r="B24" s="54"/>
      <c r="C24" s="73"/>
      <c r="D24" s="73"/>
      <c r="E24" s="73"/>
      <c r="F24" s="73"/>
    </row>
    <row r="25" spans="1:6" x14ac:dyDescent="0.2">
      <c r="A25" s="73"/>
      <c r="B25" s="73"/>
      <c r="C25" s="73"/>
      <c r="D25" s="73"/>
      <c r="E25" s="73"/>
      <c r="F25" s="73"/>
    </row>
    <row r="26" spans="1:6" x14ac:dyDescent="0.2">
      <c r="A26" s="77"/>
      <c r="B26" s="127"/>
      <c r="C26" s="128"/>
      <c r="D26" s="128"/>
      <c r="E26" s="129"/>
      <c r="F26" s="73"/>
    </row>
    <row r="27" spans="1:6" ht="15" x14ac:dyDescent="0.25">
      <c r="A27" s="130"/>
      <c r="B27" s="131"/>
      <c r="C27" s="131"/>
      <c r="D27" s="131"/>
      <c r="E27" s="131"/>
      <c r="F27" s="73"/>
    </row>
    <row r="28" spans="1:6" ht="15" x14ac:dyDescent="0.25">
      <c r="A28" s="130"/>
      <c r="B28" s="131"/>
      <c r="C28" s="131"/>
      <c r="D28" s="131"/>
      <c r="E28" s="131"/>
      <c r="F28" s="73"/>
    </row>
    <row r="29" spans="1:6" ht="15" x14ac:dyDescent="0.25">
      <c r="A29" s="130"/>
      <c r="B29" s="131"/>
      <c r="C29" s="131"/>
      <c r="D29" s="131"/>
      <c r="E29" s="131"/>
      <c r="F29" s="73"/>
    </row>
  </sheetData>
  <mergeCells count="1">
    <mergeCell ref="A16:H16"/>
  </mergeCells>
  <hyperlinks>
    <hyperlink ref="A1" location="Sommaire!A1" display="Retour au sommaire"/>
  </hyperlinks>
  <printOptions gridLines="1"/>
  <pageMargins left="0.70866141732283472" right="0.70866141732283472" top="0.74803149606299213" bottom="0.74803149606299213" header="0.31496062992125984" footer="0.31496062992125984"/>
  <pageSetup paperSize="9"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zoomScale="97" zoomScaleNormal="100" zoomScaleSheetLayoutView="100" workbookViewId="0">
      <selection activeCell="H28" sqref="H28"/>
    </sheetView>
  </sheetViews>
  <sheetFormatPr baseColWidth="10" defaultColWidth="11.42578125" defaultRowHeight="12.75" x14ac:dyDescent="0.2"/>
  <cols>
    <col min="1" max="1" width="18.28515625" style="1" customWidth="1"/>
    <col min="2" max="2" width="19.42578125" style="1" customWidth="1"/>
    <col min="3" max="3" width="15.7109375" style="1" customWidth="1"/>
    <col min="4" max="6" width="11.42578125" style="1"/>
    <col min="7" max="7" width="15.7109375" style="1" customWidth="1"/>
    <col min="8" max="16384" width="11.42578125" style="1"/>
  </cols>
  <sheetData>
    <row r="1" spans="1:14" x14ac:dyDescent="0.2">
      <c r="A1" s="55" t="s">
        <v>11</v>
      </c>
      <c r="B1" s="55"/>
    </row>
    <row r="3" spans="1:14" ht="15.75" x14ac:dyDescent="0.2">
      <c r="A3" s="171" t="s">
        <v>185</v>
      </c>
      <c r="B3" s="144"/>
      <c r="C3" s="5"/>
      <c r="D3" s="5"/>
      <c r="E3" s="5"/>
      <c r="F3" s="5"/>
      <c r="G3" s="5"/>
    </row>
    <row r="4" spans="1:14" x14ac:dyDescent="0.2">
      <c r="A4" s="177"/>
      <c r="B4" s="56"/>
      <c r="C4" s="56"/>
      <c r="D4" s="5"/>
      <c r="E4" s="5"/>
      <c r="F4" s="5"/>
      <c r="G4" s="5"/>
      <c r="I4" s="56"/>
    </row>
    <row r="5" spans="1:14" ht="25.5" x14ac:dyDescent="0.2">
      <c r="A5" s="197" t="s">
        <v>65</v>
      </c>
      <c r="B5" s="202" t="s">
        <v>66</v>
      </c>
      <c r="C5" s="203"/>
      <c r="D5" s="203"/>
      <c r="E5" s="203"/>
      <c r="F5" s="203"/>
      <c r="G5" s="203"/>
      <c r="H5" s="54"/>
      <c r="I5" s="54"/>
      <c r="J5" s="54"/>
      <c r="K5" s="54"/>
      <c r="L5" s="54"/>
      <c r="M5" s="54"/>
      <c r="N5" s="54"/>
    </row>
    <row r="6" spans="1:14" x14ac:dyDescent="0.2">
      <c r="A6" s="204" t="s">
        <v>16</v>
      </c>
      <c r="B6" s="205"/>
      <c r="C6" s="203"/>
      <c r="D6" s="203"/>
      <c r="E6" s="203"/>
      <c r="F6" s="203"/>
      <c r="G6" s="203"/>
      <c r="H6" s="54"/>
      <c r="I6" s="54"/>
      <c r="J6" s="54"/>
      <c r="K6" s="54"/>
      <c r="L6" s="54"/>
      <c r="M6" s="54"/>
      <c r="N6" s="54"/>
    </row>
    <row r="7" spans="1:14" x14ac:dyDescent="0.2">
      <c r="A7" s="198" t="s">
        <v>61</v>
      </c>
      <c r="B7" s="212">
        <v>50.047120257075761</v>
      </c>
      <c r="C7" s="207"/>
      <c r="D7" s="5"/>
      <c r="E7" s="5"/>
      <c r="F7" s="5"/>
      <c r="G7" s="5"/>
    </row>
    <row r="8" spans="1:14" x14ac:dyDescent="0.2">
      <c r="A8" s="208" t="s">
        <v>15</v>
      </c>
      <c r="B8" s="209"/>
      <c r="C8" s="207"/>
      <c r="D8" s="5"/>
      <c r="E8" s="5"/>
      <c r="F8" s="5"/>
      <c r="G8" s="5"/>
    </row>
    <row r="9" spans="1:14" x14ac:dyDescent="0.2">
      <c r="A9" s="198" t="s">
        <v>61</v>
      </c>
      <c r="B9" s="212">
        <v>7.5999950087101791</v>
      </c>
      <c r="C9" s="207"/>
      <c r="D9" s="5"/>
      <c r="E9" s="5"/>
      <c r="F9" s="5"/>
      <c r="G9" s="5"/>
    </row>
    <row r="10" spans="1:14" x14ac:dyDescent="0.2">
      <c r="A10" s="204" t="s">
        <v>62</v>
      </c>
      <c r="B10" s="209"/>
      <c r="C10" s="5"/>
      <c r="D10" s="5"/>
      <c r="E10" s="5"/>
      <c r="F10" s="5"/>
      <c r="G10" s="5"/>
    </row>
    <row r="11" spans="1:14" x14ac:dyDescent="0.2">
      <c r="A11" s="210" t="s">
        <v>61</v>
      </c>
      <c r="B11" s="132">
        <v>28.598554834548082</v>
      </c>
      <c r="C11" s="5"/>
      <c r="D11" s="5"/>
      <c r="E11" s="5"/>
      <c r="F11" s="5"/>
      <c r="G11" s="5"/>
    </row>
    <row r="12" spans="1:14" x14ac:dyDescent="0.2">
      <c r="A12" s="5"/>
      <c r="B12" s="5"/>
      <c r="C12" s="5"/>
      <c r="D12" s="5"/>
      <c r="E12" s="5"/>
      <c r="F12" s="5"/>
      <c r="G12" s="5"/>
    </row>
    <row r="13" spans="1:14" x14ac:dyDescent="0.2">
      <c r="A13" s="5" t="s">
        <v>158</v>
      </c>
      <c r="B13" s="5"/>
      <c r="C13" s="5"/>
      <c r="D13" s="5"/>
      <c r="E13" s="5"/>
      <c r="F13" s="5"/>
      <c r="G13" s="5"/>
      <c r="H13" s="5"/>
      <c r="I13" s="5"/>
    </row>
    <row r="14" spans="1:14" x14ac:dyDescent="0.2">
      <c r="A14" s="5" t="s">
        <v>177</v>
      </c>
      <c r="B14" s="5"/>
      <c r="C14" s="5"/>
      <c r="D14" s="5"/>
      <c r="E14" s="5"/>
      <c r="F14" s="5"/>
      <c r="G14" s="5"/>
      <c r="H14" s="5"/>
      <c r="I14" s="5"/>
    </row>
    <row r="15" spans="1:14" ht="24.75" customHeight="1" x14ac:dyDescent="0.2">
      <c r="A15" s="240" t="s">
        <v>186</v>
      </c>
      <c r="B15" s="240"/>
      <c r="C15" s="240"/>
      <c r="D15" s="240"/>
      <c r="E15" s="240"/>
      <c r="F15" s="240"/>
      <c r="G15" s="240"/>
      <c r="H15" s="213"/>
      <c r="I15" s="5"/>
    </row>
    <row r="16" spans="1:14" x14ac:dyDescent="0.2">
      <c r="A16" s="5" t="s">
        <v>181</v>
      </c>
      <c r="B16" s="5"/>
      <c r="C16" s="5"/>
      <c r="D16" s="5"/>
      <c r="E16" s="5"/>
      <c r="F16" s="5"/>
      <c r="G16" s="5"/>
      <c r="H16" s="5"/>
      <c r="I16" s="5"/>
    </row>
    <row r="17" spans="1:9" x14ac:dyDescent="0.2">
      <c r="A17" s="241" t="s">
        <v>187</v>
      </c>
      <c r="B17" s="241"/>
      <c r="C17" s="241"/>
      <c r="D17" s="241"/>
      <c r="E17" s="241"/>
      <c r="F17" s="241"/>
      <c r="G17" s="241"/>
      <c r="H17" s="241"/>
      <c r="I17" s="241"/>
    </row>
    <row r="19" spans="1:9" x14ac:dyDescent="0.2">
      <c r="A19" s="57"/>
    </row>
    <row r="20" spans="1:9" x14ac:dyDescent="0.2">
      <c r="A20" s="85"/>
    </row>
  </sheetData>
  <mergeCells count="2">
    <mergeCell ref="A17:I17"/>
    <mergeCell ref="A15:G15"/>
  </mergeCells>
  <hyperlinks>
    <hyperlink ref="A1" location="Sommaire!A1" display="Retour au sommaire"/>
  </hyperlinks>
  <printOptions gridLines="1"/>
  <pageMargins left="0.70866141732283472" right="0.70866141732283472" top="0.74803149606299213" bottom="0.74803149606299213"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16</vt:i4>
      </vt:variant>
      <vt:variant>
        <vt:lpstr>Plages nommées</vt:lpstr>
      </vt:variant>
      <vt:variant>
        <vt:i4>6</vt:i4>
      </vt:variant>
    </vt:vector>
  </HeadingPairs>
  <TitlesOfParts>
    <vt:vector size="22" baseType="lpstr">
      <vt:lpstr>Sommaire</vt:lpstr>
      <vt:lpstr>Ancien 5.2</vt:lpstr>
      <vt:lpstr>Ancien 5.3</vt:lpstr>
      <vt:lpstr>Ancien 5.4</vt:lpstr>
      <vt:lpstr>5.1</vt:lpstr>
      <vt:lpstr>5.2</vt:lpstr>
      <vt:lpstr>5.3</vt:lpstr>
      <vt:lpstr>5.4</vt:lpstr>
      <vt:lpstr>5.5</vt:lpstr>
      <vt:lpstr>5.6</vt:lpstr>
      <vt:lpstr>5.7</vt:lpstr>
      <vt:lpstr>5.8</vt:lpstr>
      <vt:lpstr>5.9</vt:lpstr>
      <vt:lpstr>5.10</vt:lpstr>
      <vt:lpstr>5.11</vt:lpstr>
      <vt:lpstr>5.12</vt:lpstr>
      <vt:lpstr>'5.1'!Zone_d_impression</vt:lpstr>
      <vt:lpstr>'5.10'!Zone_d_impression</vt:lpstr>
      <vt:lpstr>'5.11'!Zone_d_impression</vt:lpstr>
      <vt:lpstr>'5.8'!Zone_d_impression</vt:lpstr>
      <vt:lpstr>'5.9'!Zone_d_impression</vt:lpstr>
      <vt:lpstr>'Ancien 5.4'!Zone_d_impression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2025-07-04T09:58:37Z</dcterms:modified>
</cp:coreProperties>
</file>